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1340" windowHeight="8925" activeTab="2"/>
  </bookViews>
  <sheets>
    <sheet name="по разделам " sheetId="1" r:id="rId1"/>
    <sheet name="прогр." sheetId="2" r:id="rId2"/>
    <sheet name="ведом.стр-ра" sheetId="3" r:id="rId3"/>
  </sheets>
  <definedNames>
    <definedName name="_xlnm.Print_Titles" localSheetId="0">'по разделам '!$15:$18</definedName>
    <definedName name="_xlnm.Print_Titles" localSheetId="1">'прогр.'!$15:$18</definedName>
  </definedNames>
  <calcPr fullCalcOnLoad="1"/>
</workbook>
</file>

<file path=xl/sharedStrings.xml><?xml version="1.0" encoding="utf-8"?>
<sst xmlns="http://schemas.openxmlformats.org/spreadsheetml/2006/main" count="483" uniqueCount="109">
  <si>
    <t>Наименование</t>
  </si>
  <si>
    <t>Целевая статья</t>
  </si>
  <si>
    <t>Сумма</t>
  </si>
  <si>
    <t>01 00</t>
  </si>
  <si>
    <t>05 00</t>
  </si>
  <si>
    <t>ЖИЛИЩНО-КОММУНАЛЬНОЕ ХОЗЯЙСТВО</t>
  </si>
  <si>
    <t>ОБЩЕГОСУДАРСТВЕННЫЕ ВОПРОСЫ</t>
  </si>
  <si>
    <t>ВСЕГО РАСХОДОВ</t>
  </si>
  <si>
    <t>Раздел подраздел</t>
  </si>
  <si>
    <t>Вид расходов</t>
  </si>
  <si>
    <t xml:space="preserve"> Стерлибашевский район Республики Башкортостан</t>
  </si>
  <si>
    <t>Функционирование высшего должностного лица субъекта Российской Федерации и муниципального образования</t>
  </si>
  <si>
    <t>01 02</t>
  </si>
  <si>
    <t>6</t>
  </si>
  <si>
    <t>Благоустройство</t>
  </si>
  <si>
    <t>05 03</t>
  </si>
  <si>
    <t>Ведомственная структура расходов бюджета сельского поселения</t>
  </si>
  <si>
    <t xml:space="preserve"> «О бюджете селького поселения</t>
  </si>
  <si>
    <t>01 04</t>
  </si>
  <si>
    <t>к решению  Совета селького поселения</t>
  </si>
  <si>
    <t>НАЦИОНАЛЬНАЯ ОБОРОНА</t>
  </si>
  <si>
    <t>Мобилизационная и вневойсковая подготовка</t>
  </si>
  <si>
    <t>02 00</t>
  </si>
  <si>
    <t>02 03</t>
  </si>
  <si>
    <t>2</t>
  </si>
  <si>
    <t>4</t>
  </si>
  <si>
    <t>5</t>
  </si>
  <si>
    <t>3</t>
  </si>
  <si>
    <t>Ведом-ство</t>
  </si>
  <si>
    <t>Непрограммные расходы</t>
  </si>
  <si>
    <t>Аппараты органов государственной власти Республики Башкортостан</t>
  </si>
  <si>
    <t>200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</si>
  <si>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</si>
  <si>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</si>
  <si>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</si>
  <si>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Расходы на выплаты персоналу в целях обеспечения выполнения функций муниципальными органами</t>
  </si>
  <si>
    <t>Закупка товаров, работ и услуг для муниципальных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</si>
  <si>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</si>
  <si>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</si>
  <si>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0503</t>
  </si>
  <si>
    <t>Мероприятия по благоустройству территорий населенных пунктов</t>
  </si>
  <si>
    <t>Глава муниципального образования</t>
  </si>
  <si>
    <t>Администрация сельского поселения Стерлибашевский  сельсовет муниципального района Стерлибашевский район Республики Башкортостан</t>
  </si>
  <si>
    <t>05 02</t>
  </si>
  <si>
    <t>Коммунальное хозяйство</t>
  </si>
  <si>
    <t>Подпрограмма"Модернизация системы коммунальной инфраструктуры"</t>
  </si>
  <si>
    <t>Мероприятия в области коммунального хозяйства</t>
  </si>
  <si>
    <t>Подпрограмма"Развитие объектов внешнего благоустройства территории населенных пунктов"</t>
  </si>
  <si>
    <t>05 01</t>
  </si>
  <si>
    <t>Жилищное хозяйство</t>
  </si>
  <si>
    <t>600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</si>
  <si>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</si>
  <si>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</si>
  <si>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Программные расходы</t>
  </si>
  <si>
    <t>99 0 00 00000</t>
  </si>
  <si>
    <t>99 0 00 02030</t>
  </si>
  <si>
    <t>990 00 02040</t>
  </si>
  <si>
    <t>99 0 00 51180</t>
  </si>
  <si>
    <t>99 0 00 03610</t>
  </si>
  <si>
    <t>14 0 00 00000</t>
  </si>
  <si>
    <t>14 2 00 00000</t>
  </si>
  <si>
    <t>14 2 00 03560</t>
  </si>
  <si>
    <t>14 1 00 00000</t>
  </si>
  <si>
    <t>14 1 00 06050</t>
  </si>
  <si>
    <t>14 1 00 74040</t>
  </si>
  <si>
    <t>НАЦИОНАЛЬНАЯ ЭКОНОМИКА</t>
  </si>
  <si>
    <t>04 00</t>
  </si>
  <si>
    <t>Дорожное хозяйство (дорожные фонды)</t>
  </si>
  <si>
    <t>04 09</t>
  </si>
  <si>
    <t>11 0 00 00000</t>
  </si>
  <si>
    <t>Дорожное хозяйство</t>
  </si>
  <si>
    <t>11 0 00 03150</t>
  </si>
  <si>
    <t>99 0 00 02040</t>
  </si>
  <si>
    <t>300</t>
  </si>
  <si>
    <t>Социальное обеспечение и иные выплаты населению</t>
  </si>
  <si>
    <t>Другие вопросы в области жилищно-коммунального хозяйства</t>
  </si>
  <si>
    <t>05 05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</si>
  <si>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</si>
  <si>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</si>
  <si>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04 12</t>
  </si>
  <si>
    <t>Другие вопросы в области национальной экономики</t>
  </si>
  <si>
    <t>99 0 00 03330</t>
  </si>
  <si>
    <t>Проведение работ по землеустройству</t>
  </si>
  <si>
    <t>Муниципальная программа "Развитие дорожного хозяйства сельского поселения Стерлибашевский сельсовет "</t>
  </si>
  <si>
    <t>Муниципальная программа "Развитие жилищно-коммунального хозяйства сельского поселения Стерлибашевский сельсовет"</t>
  </si>
  <si>
    <t>14 1 00 72010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</si>
  <si>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</si>
  <si>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99 0 00 72500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</si>
  <si>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</si>
  <si>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Поддержку государственных программ субъектов Российской Федерации и муниципальных программ формирования современной городской среды</t>
  </si>
  <si>
    <t>99 0 00 R5550</t>
  </si>
  <si>
    <t>( рублях )</t>
  </si>
  <si>
    <t>Приложение №3</t>
  </si>
  <si>
    <t>Приложение №4</t>
  </si>
  <si>
    <t>2023г.</t>
  </si>
  <si>
    <t>2024г.</t>
  </si>
  <si>
    <t>2025г.</t>
  </si>
  <si>
    <t xml:space="preserve"> Стерлибашевский район Республики Башкортостан на 2023 год</t>
  </si>
  <si>
    <t>и на плановый период  2024-2025 годов"</t>
  </si>
  <si>
    <t>Стерлибашевский район Республики Башкортостан на 2023 год и на плановый период 2024 и 2025 годов</t>
  </si>
  <si>
    <t>Приложение №2</t>
  </si>
  <si>
    <t>( в рублях )</t>
  </si>
  <si>
    <t>Аллагуватский сельсовет муниципального район</t>
  </si>
  <si>
    <t>Аллагуватский  сельсовет муниципального район</t>
  </si>
  <si>
    <t xml:space="preserve">Распределение бюджетных ассигнованиий бюджета сельского поселения Аллагуватский сельсовет муниципального района Стерлибашевский район Республики Башкортостан на 2023 год и на плановый период 2024 и 2025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</si>
  <si>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ассигнованиий бюджета сельского поселения Аллагуватский  сельсовет муниципального района Стерлибашевский район Республики Башкортостан на 2023 год и на плановый период 2024 и 2025 годов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</si>
  <si>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Аллагуватский  сельсовет муниципального района </t>
  </si>
  <si>
    <t>от «22 » декабря   2022 № 98-1</t>
  </si>
  <si>
    <t xml:space="preserve">от «22» декабря   2022 № 98-1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</si>
</sst>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0.0"/>
    <numFmt numFmtId="196" formatCode="#,##0.00&quot;р.&quot;"/>
    <numFmt numFmtId="197" formatCode="0.000"/>
    <numFmt numFmtId="198" formatCode="0.0000"/>
    <numFmt numFmtId="199" formatCode="#,##0.0&quot;р.&quot;"/>
    <numFmt numFmtId="200" formatCode="#,##0&quot;р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8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18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84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8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61">
      <selection activeCell="A12" sqref="A12:G12"/>
    </sheetView>
  </sheetViews>
  <sheetFormatPr defaultColWidth="9.00390625" defaultRowHeight="12.75"/>
  <cols>
    <col min="1" max="1" width="68.875" style="1" customWidth="1"/>
    <col min="2" max="2" width="11.625" style="3" customWidth="1"/>
    <col min="3" max="3" width="14.875" style="2" customWidth="1"/>
    <col min="4" max="4" width="11.125" style="3" customWidth="1"/>
    <col min="5" max="5" width="17.375" style="6" customWidth="1"/>
    <col min="6" max="6" width="13.625" style="0" customWidth="1"/>
    <col min="7" max="7" width="14.00390625" style="0" customWidth="1"/>
  </cols>
  <sheetData>
    <row r="1" ht="15.75">
      <c r="C1" s="1"/>
    </row>
    <row r="2" spans="2:7" ht="15.75">
      <c r="B2" s="34" t="s">
        <v>100</v>
      </c>
      <c r="C2" s="35"/>
      <c r="D2" s="35"/>
      <c r="E2" s="35"/>
      <c r="F2" s="35"/>
      <c r="G2" s="35"/>
    </row>
    <row r="3" spans="2:7" ht="15.75">
      <c r="B3" s="34" t="s">
        <v>19</v>
      </c>
      <c r="C3" s="35"/>
      <c r="D3" s="35"/>
      <c r="E3" s="35"/>
      <c r="F3" s="35"/>
      <c r="G3" s="35"/>
    </row>
    <row r="4" spans="2:7" ht="15.75">
      <c r="B4" s="34" t="s">
        <v>102</v>
      </c>
      <c r="C4" s="35"/>
      <c r="D4" s="35"/>
      <c r="E4" s="35"/>
      <c r="F4" s="35"/>
      <c r="G4" s="35"/>
    </row>
    <row r="5" spans="2:7" ht="15.75">
      <c r="B5" s="34" t="s">
        <v>10</v>
      </c>
      <c r="C5" s="35"/>
      <c r="D5" s="35"/>
      <c r="E5" s="35"/>
      <c r="F5" s="35"/>
      <c r="G5" s="35"/>
    </row>
    <row r="6" spans="2:7" ht="15.75">
      <c r="B6" s="34" t="s">
        <v>108</v>
      </c>
      <c r="C6" s="35"/>
      <c r="D6" s="35"/>
      <c r="E6" s="35"/>
      <c r="F6" s="35"/>
      <c r="G6" s="35"/>
    </row>
    <row r="7" spans="2:7" ht="15.75">
      <c r="B7" s="36" t="s">
        <v>17</v>
      </c>
      <c r="C7" s="35"/>
      <c r="D7" s="35"/>
      <c r="E7" s="35"/>
      <c r="F7" s="35"/>
      <c r="G7" s="35"/>
    </row>
    <row r="8" spans="2:7" ht="15.75">
      <c r="B8" s="34" t="s">
        <v>103</v>
      </c>
      <c r="C8" s="35"/>
      <c r="D8" s="35"/>
      <c r="E8" s="35"/>
      <c r="F8" s="35"/>
      <c r="G8" s="35"/>
    </row>
    <row r="9" spans="2:7" ht="15.75">
      <c r="B9" s="34" t="s">
        <v>97</v>
      </c>
      <c r="C9" s="35"/>
      <c r="D9" s="35"/>
      <c r="E9" s="35"/>
      <c r="F9" s="35"/>
      <c r="G9" s="35"/>
    </row>
    <row r="10" spans="1:7" ht="15.75">
      <c r="A10" s="4"/>
      <c r="B10" s="34" t="s">
        <v>98</v>
      </c>
      <c r="C10" s="35"/>
      <c r="D10" s="35"/>
      <c r="E10" s="35"/>
      <c r="F10" s="35"/>
      <c r="G10" s="35"/>
    </row>
    <row r="11" ht="15.75">
      <c r="A11" s="4"/>
    </row>
    <row r="12" spans="1:7" ht="64.5" customHeight="1">
      <c r="A12" s="37" t="s">
        <v>104</v>
      </c>
      <c r="B12" s="37"/>
      <c r="C12" s="37"/>
      <c r="D12" s="37"/>
      <c r="E12" s="37"/>
      <c r="F12" s="38"/>
      <c r="G12" s="38"/>
    </row>
    <row r="13" spans="1:4" ht="15.75">
      <c r="A13" s="17"/>
      <c r="B13" s="17"/>
      <c r="C13" s="17"/>
      <c r="D13" s="17"/>
    </row>
    <row r="14" spans="4:7" ht="15.75">
      <c r="D14" s="45" t="s">
        <v>91</v>
      </c>
      <c r="E14" s="45"/>
      <c r="F14" s="46"/>
      <c r="G14" s="46"/>
    </row>
    <row r="15" spans="1:7" ht="12.75" customHeight="1">
      <c r="A15" s="41" t="s">
        <v>0</v>
      </c>
      <c r="B15" s="39" t="s">
        <v>8</v>
      </c>
      <c r="C15" s="41" t="s">
        <v>1</v>
      </c>
      <c r="D15" s="39" t="s">
        <v>9</v>
      </c>
      <c r="E15" s="43" t="s">
        <v>2</v>
      </c>
      <c r="F15" s="44"/>
      <c r="G15" s="44"/>
    </row>
    <row r="16" spans="1:7" ht="20.25" customHeight="1">
      <c r="A16" s="42"/>
      <c r="B16" s="40"/>
      <c r="C16" s="42"/>
      <c r="D16" s="40"/>
      <c r="E16" s="43"/>
      <c r="F16" s="44"/>
      <c r="G16" s="44"/>
    </row>
    <row r="17" spans="1:7" ht="20.25" customHeight="1">
      <c r="A17" s="29"/>
      <c r="B17" s="20"/>
      <c r="C17" s="29"/>
      <c r="D17" s="20"/>
      <c r="E17" s="13" t="s">
        <v>94</v>
      </c>
      <c r="F17" s="31" t="s">
        <v>95</v>
      </c>
      <c r="G17" s="31" t="s">
        <v>96</v>
      </c>
    </row>
    <row r="18" spans="1:7" s="5" customFormat="1" ht="15.75">
      <c r="A18" s="10">
        <v>1</v>
      </c>
      <c r="B18" s="9" t="s">
        <v>24</v>
      </c>
      <c r="C18" s="10">
        <v>3</v>
      </c>
      <c r="D18" s="9" t="s">
        <v>25</v>
      </c>
      <c r="E18" s="9" t="s">
        <v>26</v>
      </c>
      <c r="F18" s="31"/>
      <c r="G18" s="31"/>
    </row>
    <row r="19" spans="1:7" s="5" customFormat="1" ht="15.75">
      <c r="A19" s="10" t="s">
        <v>7</v>
      </c>
      <c r="B19" s="9"/>
      <c r="C19" s="10"/>
      <c r="D19" s="9"/>
      <c r="E19" s="13">
        <f>E20+E32+E38+E48</f>
        <v>2619289</v>
      </c>
      <c r="F19" s="13">
        <f>F20+F32+F38+F48</f>
        <v>1933935</v>
      </c>
      <c r="G19" s="13">
        <f>G20+G32+G38+G48</f>
        <v>1992975</v>
      </c>
    </row>
    <row r="20" spans="1:7" ht="15.75">
      <c r="A20" s="14" t="s">
        <v>6</v>
      </c>
      <c r="B20" s="9" t="s">
        <v>3</v>
      </c>
      <c r="C20" s="10"/>
      <c r="D20" s="9"/>
      <c r="E20" s="13">
        <f>E21+E25</f>
        <v>1761139</v>
      </c>
      <c r="F20" s="13">
        <f>F21+F25</f>
        <v>1808035</v>
      </c>
      <c r="G20" s="13">
        <f>G21+G25</f>
        <v>1864075</v>
      </c>
    </row>
    <row r="21" spans="1:7" ht="31.5">
      <c r="A21" s="14" t="s">
        <v>11</v>
      </c>
      <c r="B21" s="9" t="s">
        <v>12</v>
      </c>
      <c r="C21" s="10"/>
      <c r="D21" s="9"/>
      <c r="E21" s="13">
        <f aca="true" t="shared" si="0" ref="E21:G23">E22</f>
        <v>678000</v>
      </c>
      <c r="F21" s="13">
        <f t="shared" si="0"/>
        <v>678000</v>
      </c>
      <c r="G21" s="13">
        <f t="shared" si="0"/>
        <v>678000</v>
      </c>
    </row>
    <row r="22" spans="1:7" ht="15.75">
      <c r="A22" s="15" t="s">
        <v>29</v>
      </c>
      <c r="B22" s="8" t="s">
        <v>12</v>
      </c>
      <c r="C22" s="7" t="s">
        <v>54</v>
      </c>
      <c r="D22" s="8"/>
      <c r="E22" s="16">
        <f t="shared" si="0"/>
        <v>678000</v>
      </c>
      <c r="F22" s="16">
        <f t="shared" si="0"/>
        <v>678000</v>
      </c>
      <c r="G22" s="16">
        <f t="shared" si="0"/>
        <v>678000</v>
      </c>
    </row>
    <row r="23" spans="1:7" ht="15.75">
      <c r="A23" s="15" t="s">
        <v>41</v>
      </c>
      <c r="B23" s="8" t="s">
        <v>12</v>
      </c>
      <c r="C23" s="7" t="s">
        <v>55</v>
      </c>
      <c r="D23" s="8"/>
      <c r="E23" s="16">
        <f t="shared" si="0"/>
        <v>678000</v>
      </c>
      <c r="F23" s="16">
        <f t="shared" si="0"/>
        <v>678000</v>
      </c>
      <c r="G23" s="16">
        <f t="shared" si="0"/>
        <v>678000</v>
      </c>
    </row>
    <row r="24" spans="1:7" ht="31.5">
      <c r="A24" s="15" t="s">
        <v>35</v>
      </c>
      <c r="B24" s="8" t="s">
        <v>12</v>
      </c>
      <c r="C24" s="7" t="s">
        <v>55</v>
      </c>
      <c r="D24" s="8" t="s">
        <v>32</v>
      </c>
      <c r="E24" s="16">
        <v>678000</v>
      </c>
      <c r="F24" s="16">
        <v>678000</v>
      </c>
      <c r="G24" s="16">
        <v>678000</v>
      </c>
    </row>
    <row r="25" spans="1:7" ht="47.25">
      <c r="A25" s="14" t="s">
        <v>33</v>
      </c>
      <c r="B25" s="9" t="s">
        <v>18</v>
      </c>
      <c r="C25" s="10"/>
      <c r="D25" s="9"/>
      <c r="E25" s="13">
        <f aca="true" t="shared" si="1" ref="E25:G26">E26</f>
        <v>1083139</v>
      </c>
      <c r="F25" s="13">
        <f t="shared" si="1"/>
        <v>1130035</v>
      </c>
      <c r="G25" s="13">
        <f t="shared" si="1"/>
        <v>1186075</v>
      </c>
    </row>
    <row r="26" spans="1:7" ht="15.75">
      <c r="A26" s="15" t="s">
        <v>29</v>
      </c>
      <c r="B26" s="8" t="s">
        <v>18</v>
      </c>
      <c r="C26" s="7" t="s">
        <v>54</v>
      </c>
      <c r="D26" s="8"/>
      <c r="E26" s="16">
        <f t="shared" si="1"/>
        <v>1083139</v>
      </c>
      <c r="F26" s="16">
        <f t="shared" si="1"/>
        <v>1130035</v>
      </c>
      <c r="G26" s="16">
        <f t="shared" si="1"/>
        <v>1186075</v>
      </c>
    </row>
    <row r="27" spans="1:7" ht="31.5">
      <c r="A27" s="15" t="s">
        <v>30</v>
      </c>
      <c r="B27" s="8" t="s">
        <v>18</v>
      </c>
      <c r="C27" s="7" t="s">
        <v>72</v>
      </c>
      <c r="D27" s="8"/>
      <c r="E27" s="16">
        <f>E28+E29+E30+E31</f>
        <v>1083139</v>
      </c>
      <c r="F27" s="16">
        <f>F28+F29+F30+F31</f>
        <v>1130035</v>
      </c>
      <c r="G27" s="16">
        <f>G28+G29+G30+G31</f>
        <v>1186075</v>
      </c>
    </row>
    <row r="28" spans="1:7" ht="31.5">
      <c r="A28" s="15" t="s">
        <v>35</v>
      </c>
      <c r="B28" s="8" t="s">
        <v>18</v>
      </c>
      <c r="C28" s="7" t="s">
        <v>72</v>
      </c>
      <c r="D28" s="8" t="s">
        <v>32</v>
      </c>
      <c r="E28" s="16">
        <v>709939</v>
      </c>
      <c r="F28" s="16">
        <v>764539</v>
      </c>
      <c r="G28" s="16">
        <v>764539</v>
      </c>
    </row>
    <row r="29" spans="1:7" ht="15.75">
      <c r="A29" s="15" t="s">
        <v>36</v>
      </c>
      <c r="B29" s="8" t="s">
        <v>18</v>
      </c>
      <c r="C29" s="7" t="s">
        <v>72</v>
      </c>
      <c r="D29" s="8" t="s">
        <v>31</v>
      </c>
      <c r="E29" s="16">
        <v>269200</v>
      </c>
      <c r="F29" s="16">
        <v>279900</v>
      </c>
      <c r="G29" s="16">
        <v>295100</v>
      </c>
    </row>
    <row r="30" spans="1:7" ht="15.75">
      <c r="A30" s="15" t="s">
        <v>74</v>
      </c>
      <c r="B30" s="8" t="s">
        <v>18</v>
      </c>
      <c r="C30" s="7" t="s">
        <v>72</v>
      </c>
      <c r="D30" s="8" t="s">
        <v>73</v>
      </c>
      <c r="E30" s="16">
        <v>100000</v>
      </c>
      <c r="F30" s="16">
        <v>81596</v>
      </c>
      <c r="G30" s="16">
        <v>122436</v>
      </c>
    </row>
    <row r="31" spans="1:7" ht="15.75">
      <c r="A31" s="15" t="s">
        <v>37</v>
      </c>
      <c r="B31" s="8" t="s">
        <v>18</v>
      </c>
      <c r="C31" s="7" t="s">
        <v>72</v>
      </c>
      <c r="D31" s="8" t="s">
        <v>34</v>
      </c>
      <c r="E31" s="16">
        <v>4000</v>
      </c>
      <c r="F31" s="16">
        <v>4000</v>
      </c>
      <c r="G31" s="16">
        <v>4000</v>
      </c>
    </row>
    <row r="32" spans="1:7" ht="15.75">
      <c r="A32" s="14" t="s">
        <v>20</v>
      </c>
      <c r="B32" s="9" t="s">
        <v>22</v>
      </c>
      <c r="C32" s="10"/>
      <c r="D32" s="9"/>
      <c r="E32" s="13">
        <f>E35</f>
        <v>121900</v>
      </c>
      <c r="F32" s="13">
        <f>F35</f>
        <v>125900</v>
      </c>
      <c r="G32" s="13">
        <f>G35</f>
        <v>128900</v>
      </c>
    </row>
    <row r="33" spans="1:7" ht="15.75">
      <c r="A33" s="15" t="s">
        <v>21</v>
      </c>
      <c r="B33" s="8" t="s">
        <v>23</v>
      </c>
      <c r="C33" s="7"/>
      <c r="D33" s="8"/>
      <c r="E33" s="16">
        <f>E35</f>
        <v>121900</v>
      </c>
      <c r="F33" s="16">
        <f>F35</f>
        <v>125900</v>
      </c>
      <c r="G33" s="16">
        <f>G35</f>
        <v>128900</v>
      </c>
    </row>
    <row r="34" spans="1:7" ht="15.75">
      <c r="A34" s="15" t="s">
        <v>29</v>
      </c>
      <c r="B34" s="8" t="s">
        <v>23</v>
      </c>
      <c r="C34" s="7" t="s">
        <v>54</v>
      </c>
      <c r="D34" s="8"/>
      <c r="E34" s="16">
        <f>E35</f>
        <v>121900</v>
      </c>
      <c r="F34" s="16">
        <f>F35</f>
        <v>125900</v>
      </c>
      <c r="G34" s="16">
        <f>G35</f>
        <v>128900</v>
      </c>
    </row>
    <row r="35" spans="1:7" ht="47.25">
      <c r="A35" s="15" t="s">
        <v>38</v>
      </c>
      <c r="B35" s="8" t="s">
        <v>23</v>
      </c>
      <c r="C35" s="7" t="s">
        <v>57</v>
      </c>
      <c r="D35" s="8"/>
      <c r="E35" s="16">
        <f>E36+E37</f>
        <v>121900</v>
      </c>
      <c r="F35" s="16">
        <f>F36+F37</f>
        <v>125900</v>
      </c>
      <c r="G35" s="16">
        <f>G36+G37</f>
        <v>128900</v>
      </c>
    </row>
    <row r="36" spans="1:7" ht="31.5">
      <c r="A36" s="15" t="s">
        <v>35</v>
      </c>
      <c r="B36" s="8" t="s">
        <v>23</v>
      </c>
      <c r="C36" s="7" t="s">
        <v>57</v>
      </c>
      <c r="D36" s="8" t="s">
        <v>32</v>
      </c>
      <c r="E36" s="16">
        <v>116900</v>
      </c>
      <c r="F36" s="16">
        <v>120900</v>
      </c>
      <c r="G36" s="16">
        <v>123900</v>
      </c>
    </row>
    <row r="37" spans="1:7" ht="15.75">
      <c r="A37" s="15" t="s">
        <v>36</v>
      </c>
      <c r="B37" s="8" t="s">
        <v>23</v>
      </c>
      <c r="C37" s="7" t="s">
        <v>57</v>
      </c>
      <c r="D37" s="8" t="s">
        <v>31</v>
      </c>
      <c r="E37" s="18">
        <v>5000</v>
      </c>
      <c r="F37" s="18">
        <v>5000</v>
      </c>
      <c r="G37" s="18">
        <v>5000</v>
      </c>
    </row>
    <row r="38" spans="1:7" s="5" customFormat="1" ht="15.75">
      <c r="A38" s="14" t="s">
        <v>65</v>
      </c>
      <c r="B38" s="9" t="s">
        <v>66</v>
      </c>
      <c r="C38" s="9"/>
      <c r="D38" s="9"/>
      <c r="E38" s="13">
        <f>E39+E44</f>
        <v>236250</v>
      </c>
      <c r="F38" s="13">
        <f>F39+F44</f>
        <v>0</v>
      </c>
      <c r="G38" s="13">
        <f>G39+G44</f>
        <v>0</v>
      </c>
    </row>
    <row r="39" spans="1:7" ht="15.75">
      <c r="A39" s="15" t="s">
        <v>67</v>
      </c>
      <c r="B39" s="8" t="s">
        <v>68</v>
      </c>
      <c r="C39" s="8"/>
      <c r="D39" s="8"/>
      <c r="E39" s="16">
        <f aca="true" t="shared" si="2" ref="E39:G40">E40</f>
        <v>236250</v>
      </c>
      <c r="F39" s="16">
        <f t="shared" si="2"/>
        <v>0</v>
      </c>
      <c r="G39" s="16">
        <f t="shared" si="2"/>
        <v>0</v>
      </c>
    </row>
    <row r="40" spans="1:7" ht="30" customHeight="1">
      <c r="A40" s="15" t="s">
        <v>83</v>
      </c>
      <c r="B40" s="8" t="s">
        <v>68</v>
      </c>
      <c r="C40" s="8" t="s">
        <v>69</v>
      </c>
      <c r="D40" s="8"/>
      <c r="E40" s="16">
        <f t="shared" si="2"/>
        <v>236250</v>
      </c>
      <c r="F40" s="16">
        <f t="shared" si="2"/>
        <v>0</v>
      </c>
      <c r="G40" s="16">
        <f t="shared" si="2"/>
        <v>0</v>
      </c>
    </row>
    <row r="41" spans="1:7" ht="15.75">
      <c r="A41" s="15" t="s">
        <v>70</v>
      </c>
      <c r="B41" s="8" t="s">
        <v>68</v>
      </c>
      <c r="C41" s="8" t="s">
        <v>71</v>
      </c>
      <c r="D41" s="8"/>
      <c r="E41" s="16">
        <f>E42+E43</f>
        <v>236250</v>
      </c>
      <c r="F41" s="16">
        <f>F42+F43</f>
        <v>0</v>
      </c>
      <c r="G41" s="16">
        <f>G42+G43</f>
        <v>0</v>
      </c>
    </row>
    <row r="42" spans="1:7" ht="15.75">
      <c r="A42" s="15" t="s">
        <v>36</v>
      </c>
      <c r="B42" s="8" t="s">
        <v>68</v>
      </c>
      <c r="C42" s="8" t="s">
        <v>71</v>
      </c>
      <c r="D42" s="8" t="s">
        <v>31</v>
      </c>
      <c r="E42" s="16">
        <v>236250</v>
      </c>
      <c r="F42" s="16">
        <v>0</v>
      </c>
      <c r="G42" s="16">
        <v>0</v>
      </c>
    </row>
    <row r="43" spans="1:7" ht="15.75">
      <c r="A43" s="15" t="s">
        <v>36</v>
      </c>
      <c r="B43" s="8" t="s">
        <v>68</v>
      </c>
      <c r="C43" s="8" t="s">
        <v>71</v>
      </c>
      <c r="D43" s="8" t="s">
        <v>73</v>
      </c>
      <c r="E43" s="16">
        <v>0</v>
      </c>
      <c r="F43" s="16">
        <v>0</v>
      </c>
      <c r="G43" s="16">
        <v>0</v>
      </c>
    </row>
    <row r="44" spans="1:7" ht="15.75">
      <c r="A44" s="15" t="s">
        <v>80</v>
      </c>
      <c r="B44" s="8" t="s">
        <v>79</v>
      </c>
      <c r="C44" s="8"/>
      <c r="D44" s="8"/>
      <c r="E44" s="16">
        <f>E45</f>
        <v>0</v>
      </c>
      <c r="F44" s="16">
        <f aca="true" t="shared" si="3" ref="F44:G46">F45</f>
        <v>0</v>
      </c>
      <c r="G44" s="16">
        <f t="shared" si="3"/>
        <v>0</v>
      </c>
    </row>
    <row r="45" spans="1:7" ht="15.75">
      <c r="A45" s="15" t="s">
        <v>29</v>
      </c>
      <c r="B45" s="8" t="s">
        <v>79</v>
      </c>
      <c r="C45" s="8" t="s">
        <v>54</v>
      </c>
      <c r="D45" s="8"/>
      <c r="E45" s="16">
        <f>E46</f>
        <v>0</v>
      </c>
      <c r="F45" s="16">
        <f t="shared" si="3"/>
        <v>0</v>
      </c>
      <c r="G45" s="16">
        <f t="shared" si="3"/>
        <v>0</v>
      </c>
    </row>
    <row r="46" spans="1:7" ht="15.75">
      <c r="A46" s="15" t="s">
        <v>82</v>
      </c>
      <c r="B46" s="8" t="s">
        <v>79</v>
      </c>
      <c r="C46" s="8" t="s">
        <v>81</v>
      </c>
      <c r="D46" s="8"/>
      <c r="E46" s="16">
        <f>E47</f>
        <v>0</v>
      </c>
      <c r="F46" s="16">
        <f t="shared" si="3"/>
        <v>0</v>
      </c>
      <c r="G46" s="16">
        <f t="shared" si="3"/>
        <v>0</v>
      </c>
    </row>
    <row r="47" spans="1:7" ht="15.75">
      <c r="A47" s="15" t="s">
        <v>36</v>
      </c>
      <c r="B47" s="8" t="s">
        <v>79</v>
      </c>
      <c r="C47" s="8" t="s">
        <v>81</v>
      </c>
      <c r="D47" s="8" t="s">
        <v>31</v>
      </c>
      <c r="E47" s="16">
        <v>0</v>
      </c>
      <c r="F47" s="16">
        <v>0</v>
      </c>
      <c r="G47" s="16">
        <v>0</v>
      </c>
    </row>
    <row r="48" spans="1:7" ht="15.75">
      <c r="A48" s="14" t="s">
        <v>5</v>
      </c>
      <c r="B48" s="9" t="s">
        <v>4</v>
      </c>
      <c r="C48" s="10"/>
      <c r="D48" s="9"/>
      <c r="E48" s="13">
        <f>E70</f>
        <v>500000</v>
      </c>
      <c r="F48" s="13">
        <f>F70</f>
        <v>0</v>
      </c>
      <c r="G48" s="13">
        <f>G70</f>
        <v>0</v>
      </c>
    </row>
    <row r="49" spans="1:7" ht="15.75">
      <c r="A49" s="14" t="s">
        <v>49</v>
      </c>
      <c r="B49" s="9" t="s">
        <v>48</v>
      </c>
      <c r="C49" s="10"/>
      <c r="D49" s="9"/>
      <c r="E49" s="13">
        <f>E50</f>
        <v>0</v>
      </c>
      <c r="F49" s="13">
        <f aca="true" t="shared" si="4" ref="F49:G51">F50</f>
        <v>0</v>
      </c>
      <c r="G49" s="13">
        <f t="shared" si="4"/>
        <v>0</v>
      </c>
    </row>
    <row r="50" spans="1:7" ht="15.75">
      <c r="A50" s="15" t="s">
        <v>29</v>
      </c>
      <c r="B50" s="8" t="s">
        <v>48</v>
      </c>
      <c r="C50" s="7" t="s">
        <v>54</v>
      </c>
      <c r="D50" s="8"/>
      <c r="E50" s="16">
        <f>E51</f>
        <v>0</v>
      </c>
      <c r="F50" s="16">
        <f t="shared" si="4"/>
        <v>0</v>
      </c>
      <c r="G50" s="16">
        <f t="shared" si="4"/>
        <v>0</v>
      </c>
    </row>
    <row r="51" spans="1:7" ht="40.5" customHeight="1">
      <c r="A51" s="15" t="s">
        <v>51</v>
      </c>
      <c r="B51" s="8" t="s">
        <v>48</v>
      </c>
      <c r="C51" s="7" t="s">
        <v>58</v>
      </c>
      <c r="D51" s="8"/>
      <c r="E51" s="16">
        <f>E52</f>
        <v>0</v>
      </c>
      <c r="F51" s="16">
        <f t="shared" si="4"/>
        <v>0</v>
      </c>
      <c r="G51" s="16">
        <f t="shared" si="4"/>
        <v>0</v>
      </c>
    </row>
    <row r="52" spans="1:7" ht="31.5">
      <c r="A52" s="15" t="s">
        <v>52</v>
      </c>
      <c r="B52" s="8" t="s">
        <v>48</v>
      </c>
      <c r="C52" s="7" t="s">
        <v>58</v>
      </c>
      <c r="D52" s="8" t="s">
        <v>50</v>
      </c>
      <c r="E52" s="16">
        <v>0</v>
      </c>
      <c r="F52" s="16">
        <v>0</v>
      </c>
      <c r="G52" s="16">
        <v>0</v>
      </c>
    </row>
    <row r="53" spans="1:7" ht="15.75">
      <c r="A53" s="14" t="s">
        <v>44</v>
      </c>
      <c r="B53" s="9" t="s">
        <v>43</v>
      </c>
      <c r="C53" s="10"/>
      <c r="D53" s="9"/>
      <c r="E53" s="13">
        <f>E54</f>
        <v>0</v>
      </c>
      <c r="F53" s="13">
        <f aca="true" t="shared" si="5" ref="F53:G56">F54</f>
        <v>0</v>
      </c>
      <c r="G53" s="13">
        <f t="shared" si="5"/>
        <v>0</v>
      </c>
    </row>
    <row r="54" spans="1:7" ht="31.5">
      <c r="A54" s="15" t="s">
        <v>84</v>
      </c>
      <c r="B54" s="8" t="s">
        <v>43</v>
      </c>
      <c r="C54" s="7" t="s">
        <v>59</v>
      </c>
      <c r="D54" s="8"/>
      <c r="E54" s="16">
        <f>E55</f>
        <v>0</v>
      </c>
      <c r="F54" s="16">
        <f t="shared" si="5"/>
        <v>0</v>
      </c>
      <c r="G54" s="16">
        <f t="shared" si="5"/>
        <v>0</v>
      </c>
    </row>
    <row r="55" spans="1:7" ht="31.5">
      <c r="A55" s="15" t="s">
        <v>45</v>
      </c>
      <c r="B55" s="8" t="s">
        <v>43</v>
      </c>
      <c r="C55" s="7" t="s">
        <v>60</v>
      </c>
      <c r="D55" s="8"/>
      <c r="E55" s="16">
        <f>E56</f>
        <v>0</v>
      </c>
      <c r="F55" s="16">
        <f t="shared" si="5"/>
        <v>0</v>
      </c>
      <c r="G55" s="16">
        <f t="shared" si="5"/>
        <v>0</v>
      </c>
    </row>
    <row r="56" spans="1:7" ht="15.75">
      <c r="A56" s="15" t="s">
        <v>46</v>
      </c>
      <c r="B56" s="8" t="s">
        <v>43</v>
      </c>
      <c r="C56" s="7" t="s">
        <v>61</v>
      </c>
      <c r="D56" s="8"/>
      <c r="E56" s="16">
        <f>E57</f>
        <v>0</v>
      </c>
      <c r="F56" s="16">
        <f t="shared" si="5"/>
        <v>0</v>
      </c>
      <c r="G56" s="16">
        <f t="shared" si="5"/>
        <v>0</v>
      </c>
    </row>
    <row r="57" spans="1:7" ht="15.75">
      <c r="A57" s="15" t="s">
        <v>36</v>
      </c>
      <c r="B57" s="8" t="s">
        <v>43</v>
      </c>
      <c r="C57" s="7" t="s">
        <v>61</v>
      </c>
      <c r="D57" s="8" t="s">
        <v>31</v>
      </c>
      <c r="E57" s="16">
        <v>0</v>
      </c>
      <c r="F57" s="30"/>
      <c r="G57" s="30"/>
    </row>
    <row r="58" spans="1:7" ht="15.75">
      <c r="A58" s="12" t="s">
        <v>14</v>
      </c>
      <c r="B58" s="9" t="s">
        <v>15</v>
      </c>
      <c r="C58" s="10"/>
      <c r="D58" s="9"/>
      <c r="E58" s="13">
        <f>E59+E65</f>
        <v>0</v>
      </c>
      <c r="F58" s="13">
        <f>F59+F65</f>
        <v>0</v>
      </c>
      <c r="G58" s="13">
        <f>G59+G65</f>
        <v>0</v>
      </c>
    </row>
    <row r="59" spans="1:7" ht="31.5">
      <c r="A59" s="15" t="s">
        <v>84</v>
      </c>
      <c r="B59" s="7" t="s">
        <v>39</v>
      </c>
      <c r="C59" s="7" t="s">
        <v>59</v>
      </c>
      <c r="D59" s="7"/>
      <c r="E59" s="16">
        <f>E60</f>
        <v>0</v>
      </c>
      <c r="F59" s="16">
        <f>F60</f>
        <v>0</v>
      </c>
      <c r="G59" s="16">
        <f>G60</f>
        <v>0</v>
      </c>
    </row>
    <row r="60" spans="1:7" ht="31.5">
      <c r="A60" s="15" t="s">
        <v>47</v>
      </c>
      <c r="B60" s="7" t="s">
        <v>39</v>
      </c>
      <c r="C60" s="7" t="s">
        <v>62</v>
      </c>
      <c r="D60" s="7"/>
      <c r="E60" s="16">
        <f>E61+E63</f>
        <v>0</v>
      </c>
      <c r="F60" s="16">
        <f>F61+F63</f>
        <v>0</v>
      </c>
      <c r="G60" s="16">
        <f>G61+G63</f>
        <v>0</v>
      </c>
    </row>
    <row r="61" spans="1:7" ht="15.75">
      <c r="A61" s="15" t="s">
        <v>40</v>
      </c>
      <c r="B61" s="7" t="s">
        <v>39</v>
      </c>
      <c r="C61" s="7" t="s">
        <v>63</v>
      </c>
      <c r="D61" s="7"/>
      <c r="E61" s="16">
        <f>E62</f>
        <v>0</v>
      </c>
      <c r="F61" s="16">
        <f>F62</f>
        <v>0</v>
      </c>
      <c r="G61" s="16">
        <f>G62</f>
        <v>0</v>
      </c>
    </row>
    <row r="62" spans="1:7" ht="15.75">
      <c r="A62" s="15" t="s">
        <v>36</v>
      </c>
      <c r="B62" s="7" t="s">
        <v>39</v>
      </c>
      <c r="C62" s="7" t="s">
        <v>63</v>
      </c>
      <c r="D62" s="7" t="s">
        <v>31</v>
      </c>
      <c r="E62" s="16">
        <v>0</v>
      </c>
      <c r="F62" s="16">
        <v>0</v>
      </c>
      <c r="G62" s="16">
        <v>0</v>
      </c>
    </row>
    <row r="63" spans="1:7" ht="47.25">
      <c r="A63" s="15" t="s">
        <v>86</v>
      </c>
      <c r="B63" s="7" t="s">
        <v>39</v>
      </c>
      <c r="C63" s="7" t="s">
        <v>85</v>
      </c>
      <c r="D63" s="7"/>
      <c r="E63" s="16">
        <f>E64</f>
        <v>0</v>
      </c>
      <c r="F63" s="16">
        <f>F64</f>
        <v>0</v>
      </c>
      <c r="G63" s="16">
        <f>G64</f>
        <v>0</v>
      </c>
    </row>
    <row r="64" spans="1:7" ht="15.75">
      <c r="A64" s="15" t="s">
        <v>36</v>
      </c>
      <c r="B64" s="7" t="s">
        <v>39</v>
      </c>
      <c r="C64" s="7" t="s">
        <v>85</v>
      </c>
      <c r="D64" s="7" t="s">
        <v>31</v>
      </c>
      <c r="E64" s="16">
        <v>0</v>
      </c>
      <c r="F64" s="16">
        <v>0</v>
      </c>
      <c r="G64" s="16">
        <v>0</v>
      </c>
    </row>
    <row r="65" spans="1:7" ht="15.75">
      <c r="A65" s="15" t="s">
        <v>29</v>
      </c>
      <c r="B65" s="7" t="s">
        <v>39</v>
      </c>
      <c r="C65" s="7" t="s">
        <v>54</v>
      </c>
      <c r="D65" s="7"/>
      <c r="E65" s="16">
        <f>E66+E68</f>
        <v>0</v>
      </c>
      <c r="F65" s="16">
        <f>F66+F68</f>
        <v>0</v>
      </c>
      <c r="G65" s="16">
        <f>G66+G68</f>
        <v>0</v>
      </c>
    </row>
    <row r="66" spans="1:7" ht="63">
      <c r="A66" s="15" t="s">
        <v>88</v>
      </c>
      <c r="B66" s="7" t="s">
        <v>39</v>
      </c>
      <c r="C66" s="7" t="s">
        <v>87</v>
      </c>
      <c r="D66" s="7"/>
      <c r="E66" s="16">
        <f>E67</f>
        <v>0</v>
      </c>
      <c r="F66" s="16">
        <f>F67</f>
        <v>0</v>
      </c>
      <c r="G66" s="16">
        <f>G67</f>
        <v>0</v>
      </c>
    </row>
    <row r="67" spans="1:7" ht="15.75">
      <c r="A67" s="15" t="s">
        <v>36</v>
      </c>
      <c r="B67" s="7" t="s">
        <v>39</v>
      </c>
      <c r="C67" s="7" t="s">
        <v>87</v>
      </c>
      <c r="D67" s="7">
        <v>200</v>
      </c>
      <c r="E67" s="16"/>
      <c r="F67" s="30"/>
      <c r="G67" s="30"/>
    </row>
    <row r="68" spans="1:7" ht="47.25">
      <c r="A68" s="15" t="s">
        <v>89</v>
      </c>
      <c r="B68" s="7" t="s">
        <v>39</v>
      </c>
      <c r="C68" s="7" t="s">
        <v>90</v>
      </c>
      <c r="D68" s="7"/>
      <c r="E68" s="16">
        <f>E69</f>
        <v>0</v>
      </c>
      <c r="F68" s="16">
        <f>F69</f>
        <v>0</v>
      </c>
      <c r="G68" s="16">
        <f>G69</f>
        <v>0</v>
      </c>
    </row>
    <row r="69" spans="1:7" ht="15.75">
      <c r="A69" s="15" t="s">
        <v>36</v>
      </c>
      <c r="B69" s="7" t="s">
        <v>39</v>
      </c>
      <c r="C69" s="7" t="s">
        <v>90</v>
      </c>
      <c r="D69" s="7">
        <v>200</v>
      </c>
      <c r="E69" s="16"/>
      <c r="F69" s="30"/>
      <c r="G69" s="30"/>
    </row>
    <row r="70" spans="1:7" ht="15.75">
      <c r="A70" s="12" t="s">
        <v>75</v>
      </c>
      <c r="B70" s="9" t="s">
        <v>76</v>
      </c>
      <c r="C70" s="7"/>
      <c r="D70" s="7"/>
      <c r="E70" s="16">
        <f>E71</f>
        <v>500000</v>
      </c>
      <c r="F70" s="16">
        <f aca="true" t="shared" si="6" ref="F70:G73">F71</f>
        <v>0</v>
      </c>
      <c r="G70" s="16">
        <f t="shared" si="6"/>
        <v>0</v>
      </c>
    </row>
    <row r="71" spans="1:7" ht="31.5">
      <c r="A71" s="15" t="s">
        <v>84</v>
      </c>
      <c r="B71" s="8" t="s">
        <v>77</v>
      </c>
      <c r="C71" s="7" t="s">
        <v>59</v>
      </c>
      <c r="D71" s="7"/>
      <c r="E71" s="16">
        <f>E72</f>
        <v>500000</v>
      </c>
      <c r="F71" s="16">
        <f t="shared" si="6"/>
        <v>0</v>
      </c>
      <c r="G71" s="16">
        <f t="shared" si="6"/>
        <v>0</v>
      </c>
    </row>
    <row r="72" spans="1:7" ht="31.5">
      <c r="A72" s="15" t="s">
        <v>47</v>
      </c>
      <c r="B72" s="8" t="s">
        <v>77</v>
      </c>
      <c r="C72" s="7" t="s">
        <v>62</v>
      </c>
      <c r="D72" s="7"/>
      <c r="E72" s="16">
        <f>E73</f>
        <v>500000</v>
      </c>
      <c r="F72" s="16">
        <f t="shared" si="6"/>
        <v>0</v>
      </c>
      <c r="G72" s="16">
        <f t="shared" si="6"/>
        <v>0</v>
      </c>
    </row>
    <row r="73" spans="1:7" ht="78.75">
      <c r="A73" s="15" t="s">
        <v>78</v>
      </c>
      <c r="B73" s="8" t="s">
        <v>77</v>
      </c>
      <c r="C73" s="7" t="s">
        <v>64</v>
      </c>
      <c r="D73" s="23"/>
      <c r="E73" s="24">
        <f>E74</f>
        <v>500000</v>
      </c>
      <c r="F73" s="24">
        <f t="shared" si="6"/>
        <v>0</v>
      </c>
      <c r="G73" s="24">
        <f t="shared" si="6"/>
        <v>0</v>
      </c>
    </row>
    <row r="74" spans="1:7" ht="15.75">
      <c r="A74" s="22" t="s">
        <v>36</v>
      </c>
      <c r="B74" s="8" t="s">
        <v>77</v>
      </c>
      <c r="C74" s="23" t="s">
        <v>64</v>
      </c>
      <c r="D74" s="23" t="s">
        <v>31</v>
      </c>
      <c r="E74" s="24">
        <v>500000</v>
      </c>
      <c r="F74" s="24">
        <v>0</v>
      </c>
      <c r="G74" s="24">
        <v>0</v>
      </c>
    </row>
  </sheetData>
  <sheetProtection/>
  <mergeCells count="16">
    <mergeCell ref="A12:G12"/>
    <mergeCell ref="D15:D16"/>
    <mergeCell ref="C15:C16"/>
    <mergeCell ref="B15:B16"/>
    <mergeCell ref="A15:A16"/>
    <mergeCell ref="E15:G16"/>
    <mergeCell ref="D14:G14"/>
    <mergeCell ref="B8:G8"/>
    <mergeCell ref="B9:G9"/>
    <mergeCell ref="B10:G10"/>
    <mergeCell ref="B2:G2"/>
    <mergeCell ref="B3:G3"/>
    <mergeCell ref="B4:G4"/>
    <mergeCell ref="B5:G5"/>
    <mergeCell ref="B6:G6"/>
    <mergeCell ref="B7:G7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55">
      <selection activeCell="D17" sqref="D17"/>
    </sheetView>
  </sheetViews>
  <sheetFormatPr defaultColWidth="9.00390625" defaultRowHeight="12.75"/>
  <cols>
    <col min="1" max="1" width="68.875" style="1" customWidth="1"/>
    <col min="2" max="2" width="15.875" style="2" customWidth="1"/>
    <col min="3" max="3" width="7.375" style="3" customWidth="1"/>
    <col min="4" max="4" width="12.375" style="6" customWidth="1"/>
    <col min="5" max="5" width="15.00390625" style="0" customWidth="1"/>
    <col min="6" max="6" width="15.875" style="0" customWidth="1"/>
    <col min="7" max="7" width="9.125" style="0" hidden="1" customWidth="1"/>
  </cols>
  <sheetData>
    <row r="1" ht="15.75">
      <c r="B1" s="1"/>
    </row>
    <row r="2" spans="2:7" ht="15.75">
      <c r="B2" s="34" t="s">
        <v>92</v>
      </c>
      <c r="C2" s="35"/>
      <c r="D2" s="35"/>
      <c r="E2" s="35"/>
      <c r="F2" s="35"/>
      <c r="G2" s="35"/>
    </row>
    <row r="3" spans="2:7" ht="15.75">
      <c r="B3" s="34" t="s">
        <v>19</v>
      </c>
      <c r="C3" s="35"/>
      <c r="D3" s="35"/>
      <c r="E3" s="35"/>
      <c r="F3" s="35"/>
      <c r="G3" s="35"/>
    </row>
    <row r="4" spans="2:7" ht="15.75">
      <c r="B4" s="34" t="s">
        <v>102</v>
      </c>
      <c r="C4" s="35"/>
      <c r="D4" s="35"/>
      <c r="E4" s="35"/>
      <c r="F4" s="35"/>
      <c r="G4" s="35"/>
    </row>
    <row r="5" spans="2:7" ht="15.75">
      <c r="B5" s="34" t="s">
        <v>10</v>
      </c>
      <c r="C5" s="35"/>
      <c r="D5" s="35"/>
      <c r="E5" s="35"/>
      <c r="F5" s="35"/>
      <c r="G5" s="35"/>
    </row>
    <row r="6" spans="2:7" ht="15.75">
      <c r="B6" s="34" t="s">
        <v>108</v>
      </c>
      <c r="C6" s="35"/>
      <c r="D6" s="35"/>
      <c r="E6" s="35"/>
      <c r="F6" s="35"/>
      <c r="G6" s="35"/>
    </row>
    <row r="7" spans="2:7" ht="15.75">
      <c r="B7" s="36" t="s">
        <v>17</v>
      </c>
      <c r="C7" s="35"/>
      <c r="D7" s="35"/>
      <c r="E7" s="35"/>
      <c r="F7" s="35"/>
      <c r="G7" s="35"/>
    </row>
    <row r="8" spans="2:7" ht="15.75">
      <c r="B8" s="34" t="s">
        <v>103</v>
      </c>
      <c r="C8" s="35"/>
      <c r="D8" s="35"/>
      <c r="E8" s="35"/>
      <c r="F8" s="35"/>
      <c r="G8" s="35"/>
    </row>
    <row r="9" spans="2:7" ht="15.75">
      <c r="B9" s="34" t="s">
        <v>97</v>
      </c>
      <c r="C9" s="35"/>
      <c r="D9" s="35"/>
      <c r="E9" s="35"/>
      <c r="F9" s="35"/>
      <c r="G9" s="35"/>
    </row>
    <row r="10" spans="1:7" ht="15.75">
      <c r="A10" s="4"/>
      <c r="B10" s="34" t="s">
        <v>98</v>
      </c>
      <c r="C10" s="35"/>
      <c r="D10" s="35"/>
      <c r="E10" s="35"/>
      <c r="F10" s="35"/>
      <c r="G10" s="35"/>
    </row>
    <row r="11" ht="15.75">
      <c r="A11" s="4"/>
    </row>
    <row r="12" spans="1:6" ht="70.5" customHeight="1">
      <c r="A12" s="37" t="s">
        <v>105</v>
      </c>
      <c r="B12" s="37"/>
      <c r="C12" s="37"/>
      <c r="D12" s="37"/>
      <c r="E12" s="38"/>
      <c r="F12" s="38"/>
    </row>
    <row r="13" spans="1:3" ht="15.75">
      <c r="A13" s="17"/>
      <c r="B13" s="17"/>
      <c r="C13" s="17"/>
    </row>
    <row r="14" spans="3:6" ht="15.75">
      <c r="C14" s="45" t="s">
        <v>101</v>
      </c>
      <c r="D14" s="45"/>
      <c r="E14" s="46"/>
      <c r="F14" s="46"/>
    </row>
    <row r="15" spans="1:6" ht="12.75">
      <c r="A15" s="47" t="s">
        <v>0</v>
      </c>
      <c r="B15" s="47" t="s">
        <v>1</v>
      </c>
      <c r="C15" s="48" t="s">
        <v>9</v>
      </c>
      <c r="D15" s="43" t="s">
        <v>2</v>
      </c>
      <c r="E15" s="44"/>
      <c r="F15" s="44"/>
    </row>
    <row r="16" spans="1:6" ht="15.75" customHeight="1">
      <c r="A16" s="47"/>
      <c r="B16" s="47"/>
      <c r="C16" s="48"/>
      <c r="D16" s="43"/>
      <c r="E16" s="44"/>
      <c r="F16" s="44"/>
    </row>
    <row r="17" spans="1:6" ht="15.75" customHeight="1">
      <c r="A17" s="10"/>
      <c r="B17" s="10"/>
      <c r="C17" s="9"/>
      <c r="D17" s="13" t="s">
        <v>94</v>
      </c>
      <c r="E17" s="31" t="s">
        <v>95</v>
      </c>
      <c r="F17" s="31" t="s">
        <v>96</v>
      </c>
    </row>
    <row r="18" spans="1:6" s="5" customFormat="1" ht="15.75">
      <c r="A18" s="10">
        <v>1</v>
      </c>
      <c r="B18" s="10">
        <v>3</v>
      </c>
      <c r="C18" s="9" t="s">
        <v>25</v>
      </c>
      <c r="D18" s="9" t="s">
        <v>26</v>
      </c>
      <c r="E18" s="31"/>
      <c r="F18" s="31"/>
    </row>
    <row r="19" spans="1:6" s="5" customFormat="1" ht="15.75">
      <c r="A19" s="10" t="s">
        <v>7</v>
      </c>
      <c r="B19" s="10"/>
      <c r="C19" s="9"/>
      <c r="D19" s="13">
        <f>D20+D36</f>
        <v>2619289</v>
      </c>
      <c r="E19" s="13">
        <f>E20+E36</f>
        <v>1933935</v>
      </c>
      <c r="F19" s="13">
        <f>F20+F36</f>
        <v>1992975</v>
      </c>
    </row>
    <row r="20" spans="1:6" s="5" customFormat="1" ht="15.75">
      <c r="A20" s="14" t="s">
        <v>53</v>
      </c>
      <c r="B20" s="10"/>
      <c r="C20" s="9"/>
      <c r="D20" s="13">
        <f>D25+D21</f>
        <v>736250</v>
      </c>
      <c r="E20" s="13">
        <f>E25+E21</f>
        <v>0</v>
      </c>
      <c r="F20" s="13">
        <f>F25+F21</f>
        <v>0</v>
      </c>
    </row>
    <row r="21" spans="1:6" s="5" customFormat="1" ht="33.75" customHeight="1">
      <c r="A21" s="15" t="str">
        <f>'по разделам '!A40</f>
        <v>Муниципальная программа "Развитие дорожного хозяйства сельского поселения Стерлибашевский сельсовет "</v>
      </c>
      <c r="B21" s="8" t="s">
        <v>69</v>
      </c>
      <c r="C21" s="8"/>
      <c r="D21" s="18">
        <f>D22</f>
        <v>236250</v>
      </c>
      <c r="E21" s="18">
        <f>E22</f>
        <v>0</v>
      </c>
      <c r="F21" s="18">
        <f>F22</f>
        <v>0</v>
      </c>
    </row>
    <row r="22" spans="1:7" s="5" customFormat="1" ht="15.75">
      <c r="A22" s="15" t="s">
        <v>70</v>
      </c>
      <c r="B22" s="8" t="s">
        <v>71</v>
      </c>
      <c r="C22" s="8"/>
      <c r="D22" s="18">
        <f>D23+D24</f>
        <v>236250</v>
      </c>
      <c r="E22" s="18">
        <f>E23+E24</f>
        <v>0</v>
      </c>
      <c r="F22" s="18">
        <f>F23+F24</f>
        <v>0</v>
      </c>
      <c r="G22" s="18">
        <f>G23+G24</f>
        <v>0</v>
      </c>
    </row>
    <row r="23" spans="1:6" s="5" customFormat="1" ht="15.75">
      <c r="A23" s="15" t="s">
        <v>36</v>
      </c>
      <c r="B23" s="8" t="s">
        <v>71</v>
      </c>
      <c r="C23" s="8" t="s">
        <v>31</v>
      </c>
      <c r="D23" s="18">
        <f>'по разделам '!E42</f>
        <v>236250</v>
      </c>
      <c r="E23" s="18">
        <f>'по разделам '!F42</f>
        <v>0</v>
      </c>
      <c r="F23" s="18">
        <f>'по разделам '!G42</f>
        <v>0</v>
      </c>
    </row>
    <row r="24" spans="1:6" s="5" customFormat="1" ht="15.75">
      <c r="A24" s="15" t="s">
        <v>36</v>
      </c>
      <c r="B24" s="8" t="s">
        <v>71</v>
      </c>
      <c r="C24" s="8" t="s">
        <v>73</v>
      </c>
      <c r="D24" s="18">
        <f>'по разделам '!E43</f>
        <v>0</v>
      </c>
      <c r="E24" s="18">
        <f>'по разделам '!F43</f>
        <v>0</v>
      </c>
      <c r="F24" s="18">
        <f>'по разделам '!G43</f>
        <v>0</v>
      </c>
    </row>
    <row r="25" spans="1:6" s="26" customFormat="1" ht="36.75" customHeight="1">
      <c r="A25" s="15" t="str">
        <f>'по разделам '!A59</f>
        <v>Муниципальная программа "Развитие жилищно-коммунального хозяйства сельского поселения Стерлибашевский сельсовет"</v>
      </c>
      <c r="B25" s="7" t="s">
        <v>59</v>
      </c>
      <c r="C25" s="8"/>
      <c r="D25" s="18">
        <f>D26+D33</f>
        <v>500000</v>
      </c>
      <c r="E25" s="18">
        <f>E26+E33</f>
        <v>0</v>
      </c>
      <c r="F25" s="18">
        <f>F26+F33</f>
        <v>0</v>
      </c>
    </row>
    <row r="26" spans="1:6" s="5" customFormat="1" ht="31.5">
      <c r="A26" s="15" t="s">
        <v>47</v>
      </c>
      <c r="B26" s="7" t="s">
        <v>62</v>
      </c>
      <c r="C26" s="8"/>
      <c r="D26" s="18">
        <f>D27+D31+D29</f>
        <v>500000</v>
      </c>
      <c r="E26" s="18">
        <f>E27+E31+E29</f>
        <v>0</v>
      </c>
      <c r="F26" s="18">
        <f>F27+F31+F29</f>
        <v>0</v>
      </c>
    </row>
    <row r="27" spans="1:6" s="5" customFormat="1" ht="15.75">
      <c r="A27" s="15" t="s">
        <v>40</v>
      </c>
      <c r="B27" s="7" t="s">
        <v>63</v>
      </c>
      <c r="C27" s="8"/>
      <c r="D27" s="18">
        <f>D28</f>
        <v>0</v>
      </c>
      <c r="E27" s="18">
        <f>E28</f>
        <v>0</v>
      </c>
      <c r="F27" s="18">
        <f>F28</f>
        <v>0</v>
      </c>
    </row>
    <row r="28" spans="1:6" s="5" customFormat="1" ht="15.75">
      <c r="A28" s="15" t="s">
        <v>36</v>
      </c>
      <c r="B28" s="7" t="s">
        <v>63</v>
      </c>
      <c r="C28" s="8" t="s">
        <v>31</v>
      </c>
      <c r="D28" s="18">
        <f>'по разделам '!E62</f>
        <v>0</v>
      </c>
      <c r="E28" s="18">
        <f>'по разделам '!F62</f>
        <v>0</v>
      </c>
      <c r="F28" s="18">
        <f>'по разделам '!G62</f>
        <v>0</v>
      </c>
    </row>
    <row r="29" spans="1:6" s="5" customFormat="1" ht="47.25">
      <c r="A29" s="15" t="s">
        <v>86</v>
      </c>
      <c r="B29" s="7" t="s">
        <v>85</v>
      </c>
      <c r="C29" s="7"/>
      <c r="D29" s="18">
        <f>D30</f>
        <v>0</v>
      </c>
      <c r="E29" s="18">
        <f>E30</f>
        <v>0</v>
      </c>
      <c r="F29" s="18">
        <f>F30</f>
        <v>0</v>
      </c>
    </row>
    <row r="30" spans="1:6" s="5" customFormat="1" ht="15.75">
      <c r="A30" s="15" t="s">
        <v>36</v>
      </c>
      <c r="B30" s="7" t="s">
        <v>85</v>
      </c>
      <c r="C30" s="7" t="s">
        <v>31</v>
      </c>
      <c r="D30" s="18">
        <f>'по разделам '!E64</f>
        <v>0</v>
      </c>
      <c r="E30" s="18">
        <f>'по разделам '!F64</f>
        <v>0</v>
      </c>
      <c r="F30" s="18">
        <f>'по разделам '!G64</f>
        <v>0</v>
      </c>
    </row>
    <row r="31" spans="1:6" s="5" customFormat="1" ht="78.75">
      <c r="A31" s="15" t="s">
        <v>78</v>
      </c>
      <c r="B31" s="7" t="s">
        <v>64</v>
      </c>
      <c r="C31" s="8"/>
      <c r="D31" s="18">
        <f>D32</f>
        <v>500000</v>
      </c>
      <c r="E31" s="18">
        <f>E32</f>
        <v>0</v>
      </c>
      <c r="F31" s="18">
        <f>F32</f>
        <v>0</v>
      </c>
    </row>
    <row r="32" spans="1:6" s="5" customFormat="1" ht="15.75">
      <c r="A32" s="22" t="s">
        <v>36</v>
      </c>
      <c r="B32" s="7" t="s">
        <v>64</v>
      </c>
      <c r="C32" s="8" t="s">
        <v>31</v>
      </c>
      <c r="D32" s="18">
        <f>'по разделам '!E74</f>
        <v>500000</v>
      </c>
      <c r="E32" s="18">
        <f>'по разделам '!F74</f>
        <v>0</v>
      </c>
      <c r="F32" s="18">
        <f>'по разделам '!G74</f>
        <v>0</v>
      </c>
    </row>
    <row r="33" spans="1:6" s="5" customFormat="1" ht="31.5">
      <c r="A33" s="15" t="s">
        <v>45</v>
      </c>
      <c r="B33" s="7" t="s">
        <v>60</v>
      </c>
      <c r="C33" s="8"/>
      <c r="D33" s="18">
        <f aca="true" t="shared" si="0" ref="D33:F34">D34</f>
        <v>0</v>
      </c>
      <c r="E33" s="18">
        <f t="shared" si="0"/>
        <v>0</v>
      </c>
      <c r="F33" s="18">
        <f t="shared" si="0"/>
        <v>0</v>
      </c>
    </row>
    <row r="34" spans="1:6" s="5" customFormat="1" ht="15.75">
      <c r="A34" s="15" t="s">
        <v>46</v>
      </c>
      <c r="B34" s="7" t="s">
        <v>61</v>
      </c>
      <c r="C34" s="8"/>
      <c r="D34" s="18">
        <f t="shared" si="0"/>
        <v>0</v>
      </c>
      <c r="E34" s="18">
        <f t="shared" si="0"/>
        <v>0</v>
      </c>
      <c r="F34" s="18">
        <f t="shared" si="0"/>
        <v>0</v>
      </c>
    </row>
    <row r="35" spans="1:6" s="5" customFormat="1" ht="15.75">
      <c r="A35" s="15" t="s">
        <v>36</v>
      </c>
      <c r="B35" s="7" t="s">
        <v>61</v>
      </c>
      <c r="C35" s="8" t="s">
        <v>31</v>
      </c>
      <c r="D35" s="18">
        <f>'по разделам '!E57</f>
        <v>0</v>
      </c>
      <c r="E35" s="18">
        <f>'по разделам '!F57</f>
        <v>0</v>
      </c>
      <c r="F35" s="18">
        <f>'по разделам '!G57</f>
        <v>0</v>
      </c>
    </row>
    <row r="36" spans="1:6" ht="15.75">
      <c r="A36" s="14" t="s">
        <v>29</v>
      </c>
      <c r="B36" s="10" t="s">
        <v>54</v>
      </c>
      <c r="C36" s="9"/>
      <c r="D36" s="13">
        <f>D39+D48+D37+D46+D44+D51+D53</f>
        <v>1883039</v>
      </c>
      <c r="E36" s="13">
        <f>E39+E48+E37+E46+E44+E51+E53</f>
        <v>1933935</v>
      </c>
      <c r="F36" s="13">
        <f>F39+F48+F37+F46+F44+F51+F53</f>
        <v>1992975</v>
      </c>
    </row>
    <row r="37" spans="1:6" ht="15.75">
      <c r="A37" s="15" t="s">
        <v>41</v>
      </c>
      <c r="B37" s="7" t="s">
        <v>55</v>
      </c>
      <c r="C37" s="8"/>
      <c r="D37" s="16">
        <f>D38</f>
        <v>678000</v>
      </c>
      <c r="E37" s="16">
        <f>E38</f>
        <v>678000</v>
      </c>
      <c r="F37" s="16">
        <f>F38</f>
        <v>678000</v>
      </c>
    </row>
    <row r="38" spans="1:7" ht="31.5">
      <c r="A38" s="15" t="s">
        <v>35</v>
      </c>
      <c r="B38" s="7" t="s">
        <v>55</v>
      </c>
      <c r="C38" s="8" t="s">
        <v>32</v>
      </c>
      <c r="D38" s="16">
        <v>678000</v>
      </c>
      <c r="E38" s="16">
        <v>678000</v>
      </c>
      <c r="F38" s="16">
        <v>678000</v>
      </c>
      <c r="G38" s="16">
        <v>726300</v>
      </c>
    </row>
    <row r="39" spans="1:7" ht="31.5">
      <c r="A39" s="15" t="s">
        <v>30</v>
      </c>
      <c r="B39" s="7" t="s">
        <v>72</v>
      </c>
      <c r="C39" s="8"/>
      <c r="D39" s="16">
        <f>D40+D41+D43+D42</f>
        <v>1083139</v>
      </c>
      <c r="E39" s="16">
        <f>E40+E41+E43+E42</f>
        <v>1130035</v>
      </c>
      <c r="F39" s="16">
        <f>F40+F41+F43+F42</f>
        <v>1186075</v>
      </c>
      <c r="G39" s="16">
        <f>G40+G41+G43+G42</f>
        <v>0</v>
      </c>
    </row>
    <row r="40" spans="1:6" ht="31.5">
      <c r="A40" s="15" t="s">
        <v>35</v>
      </c>
      <c r="B40" s="7" t="s">
        <v>72</v>
      </c>
      <c r="C40" s="8" t="s">
        <v>32</v>
      </c>
      <c r="D40" s="16">
        <v>709939</v>
      </c>
      <c r="E40" s="16">
        <v>764539</v>
      </c>
      <c r="F40" s="16">
        <v>764539</v>
      </c>
    </row>
    <row r="41" spans="1:6" ht="15.75">
      <c r="A41" s="15" t="s">
        <v>36</v>
      </c>
      <c r="B41" s="7" t="s">
        <v>72</v>
      </c>
      <c r="C41" s="8" t="s">
        <v>31</v>
      </c>
      <c r="D41" s="16">
        <v>269200</v>
      </c>
      <c r="E41" s="16">
        <v>279900</v>
      </c>
      <c r="F41" s="16">
        <v>295100</v>
      </c>
    </row>
    <row r="42" spans="1:6" ht="15.75">
      <c r="A42" s="15" t="s">
        <v>74</v>
      </c>
      <c r="B42" s="7" t="s">
        <v>72</v>
      </c>
      <c r="C42" s="8" t="s">
        <v>73</v>
      </c>
      <c r="D42" s="16">
        <f>'по разделам '!E30</f>
        <v>100000</v>
      </c>
      <c r="E42" s="16">
        <f>'по разделам '!F30</f>
        <v>81596</v>
      </c>
      <c r="F42" s="16">
        <f>'по разделам '!G30</f>
        <v>122436</v>
      </c>
    </row>
    <row r="43" spans="1:6" ht="15.75">
      <c r="A43" s="15" t="s">
        <v>37</v>
      </c>
      <c r="B43" s="7" t="s">
        <v>72</v>
      </c>
      <c r="C43" s="8" t="s">
        <v>34</v>
      </c>
      <c r="D43" s="16">
        <f>'по разделам '!E31</f>
        <v>4000</v>
      </c>
      <c r="E43" s="16">
        <f>'по разделам '!F31</f>
        <v>4000</v>
      </c>
      <c r="F43" s="16">
        <f>'по разделам '!G31</f>
        <v>4000</v>
      </c>
    </row>
    <row r="44" spans="1:6" ht="15.75">
      <c r="A44" s="15" t="s">
        <v>82</v>
      </c>
      <c r="B44" s="8" t="s">
        <v>81</v>
      </c>
      <c r="C44" s="8"/>
      <c r="D44" s="16">
        <f>D45</f>
        <v>0</v>
      </c>
      <c r="E44" s="16">
        <f>E45</f>
        <v>0</v>
      </c>
      <c r="F44" s="16">
        <f>F45</f>
        <v>0</v>
      </c>
    </row>
    <row r="45" spans="1:6" ht="15.75">
      <c r="A45" s="15" t="s">
        <v>36</v>
      </c>
      <c r="B45" s="8" t="s">
        <v>81</v>
      </c>
      <c r="C45" s="8" t="s">
        <v>31</v>
      </c>
      <c r="D45" s="16">
        <f>'по разделам '!E47</f>
        <v>0</v>
      </c>
      <c r="E45" s="16">
        <f>'по разделам '!F47</f>
        <v>0</v>
      </c>
      <c r="F45" s="16">
        <f>'по разделам '!G47</f>
        <v>0</v>
      </c>
    </row>
    <row r="46" spans="1:7" ht="47.25">
      <c r="A46" s="27" t="s">
        <v>51</v>
      </c>
      <c r="B46" s="7" t="s">
        <v>58</v>
      </c>
      <c r="C46" s="8"/>
      <c r="D46" s="16">
        <f>D47</f>
        <v>0</v>
      </c>
      <c r="E46" s="16">
        <f>E47</f>
        <v>0</v>
      </c>
      <c r="F46" s="16">
        <f>F47</f>
        <v>0</v>
      </c>
      <c r="G46" s="16">
        <f>G47</f>
        <v>0</v>
      </c>
    </row>
    <row r="47" spans="1:6" ht="31.5">
      <c r="A47" s="15" t="s">
        <v>52</v>
      </c>
      <c r="B47" s="7" t="s">
        <v>58</v>
      </c>
      <c r="C47" s="8" t="s">
        <v>50</v>
      </c>
      <c r="D47" s="16">
        <f>'по разделам '!E52</f>
        <v>0</v>
      </c>
      <c r="E47" s="16">
        <f>'по разделам '!F52</f>
        <v>0</v>
      </c>
      <c r="F47" s="16">
        <f>'по разделам '!G52</f>
        <v>0</v>
      </c>
    </row>
    <row r="48" spans="1:6" ht="47.25">
      <c r="A48" s="15" t="s">
        <v>38</v>
      </c>
      <c r="B48" s="7" t="s">
        <v>57</v>
      </c>
      <c r="C48" s="8"/>
      <c r="D48" s="16">
        <f>D49+D50</f>
        <v>121900</v>
      </c>
      <c r="E48" s="16">
        <f>E49+E50</f>
        <v>125900</v>
      </c>
      <c r="F48" s="16">
        <f>F49+F50</f>
        <v>128900</v>
      </c>
    </row>
    <row r="49" spans="1:6" ht="31.5">
      <c r="A49" s="15" t="s">
        <v>35</v>
      </c>
      <c r="B49" s="7" t="s">
        <v>57</v>
      </c>
      <c r="C49" s="8" t="s">
        <v>32</v>
      </c>
      <c r="D49" s="16">
        <f>'по разделам '!E36</f>
        <v>116900</v>
      </c>
      <c r="E49" s="16">
        <f>'по разделам '!F36</f>
        <v>120900</v>
      </c>
      <c r="F49" s="16">
        <f>'по разделам '!G36</f>
        <v>123900</v>
      </c>
    </row>
    <row r="50" spans="1:6" ht="15.75">
      <c r="A50" s="15" t="s">
        <v>36</v>
      </c>
      <c r="B50" s="7" t="s">
        <v>57</v>
      </c>
      <c r="C50" s="8" t="s">
        <v>31</v>
      </c>
      <c r="D50" s="18">
        <f>'по разделам '!E37</f>
        <v>5000</v>
      </c>
      <c r="E50" s="18">
        <f>'по разделам '!F37</f>
        <v>5000</v>
      </c>
      <c r="F50" s="18">
        <f>'по разделам '!G37</f>
        <v>5000</v>
      </c>
    </row>
    <row r="51" spans="1:6" ht="63">
      <c r="A51" s="15" t="s">
        <v>88</v>
      </c>
      <c r="B51" s="7" t="s">
        <v>87</v>
      </c>
      <c r="C51" s="7"/>
      <c r="D51" s="28">
        <f>D52</f>
        <v>0</v>
      </c>
      <c r="E51" s="28">
        <f>E52</f>
        <v>0</v>
      </c>
      <c r="F51" s="28">
        <f>F52</f>
        <v>0</v>
      </c>
    </row>
    <row r="52" spans="1:7" ht="15.75">
      <c r="A52" s="15" t="s">
        <v>36</v>
      </c>
      <c r="B52" s="7" t="s">
        <v>87</v>
      </c>
      <c r="C52" s="7">
        <v>200</v>
      </c>
      <c r="D52" s="28">
        <f>'по разделам '!E67</f>
        <v>0</v>
      </c>
      <c r="E52" s="28">
        <f>'по разделам '!F67</f>
        <v>0</v>
      </c>
      <c r="F52" s="28">
        <f>'по разделам '!G67</f>
        <v>0</v>
      </c>
      <c r="G52" s="28">
        <f>'по разделам '!H67</f>
        <v>0</v>
      </c>
    </row>
    <row r="53" spans="1:6" ht="47.25">
      <c r="A53" s="15" t="s">
        <v>89</v>
      </c>
      <c r="B53" s="7" t="s">
        <v>90</v>
      </c>
      <c r="C53" s="7"/>
      <c r="D53" s="28">
        <f>D54</f>
        <v>0</v>
      </c>
      <c r="E53" s="28">
        <f>E54</f>
        <v>0</v>
      </c>
      <c r="F53" s="28">
        <f>F54</f>
        <v>0</v>
      </c>
    </row>
    <row r="54" spans="1:6" ht="15.75">
      <c r="A54" s="15" t="s">
        <v>36</v>
      </c>
      <c r="B54" s="7" t="s">
        <v>90</v>
      </c>
      <c r="C54" s="7">
        <v>200</v>
      </c>
      <c r="D54" s="28">
        <f>'по разделам '!E69</f>
        <v>0</v>
      </c>
      <c r="E54" s="28">
        <f>'по разделам '!F69</f>
        <v>0</v>
      </c>
      <c r="F54" s="28">
        <f>'по разделам '!G69</f>
        <v>0</v>
      </c>
    </row>
  </sheetData>
  <sheetProtection/>
  <mergeCells count="15"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D15:F16"/>
    <mergeCell ref="A12:F12"/>
    <mergeCell ref="C14:F14"/>
    <mergeCell ref="A15:A16"/>
    <mergeCell ref="B15:B16"/>
    <mergeCell ref="C15:C16"/>
  </mergeCells>
  <printOptions/>
  <pageMargins left="0.45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C9" sqref="C9:H9"/>
    </sheetView>
  </sheetViews>
  <sheetFormatPr defaultColWidth="9.00390625" defaultRowHeight="12.75"/>
  <cols>
    <col min="1" max="1" width="85.00390625" style="2" customWidth="1"/>
    <col min="2" max="2" width="9.75390625" style="21" customWidth="1"/>
    <col min="3" max="3" width="10.625" style="2" customWidth="1"/>
    <col min="4" max="4" width="15.875" style="2" customWidth="1"/>
    <col min="5" max="5" width="11.00390625" style="2" customWidth="1"/>
    <col min="6" max="6" width="12.125" style="3" customWidth="1"/>
    <col min="7" max="7" width="13.125" style="2" customWidth="1"/>
    <col min="8" max="8" width="12.25390625" style="0" customWidth="1"/>
  </cols>
  <sheetData>
    <row r="1" spans="2:8" ht="15">
      <c r="B1" s="2"/>
      <c r="C1" s="34" t="s">
        <v>93</v>
      </c>
      <c r="D1" s="35"/>
      <c r="E1" s="35"/>
      <c r="F1" s="35"/>
      <c r="G1" s="35"/>
      <c r="H1" s="35"/>
    </row>
    <row r="2" spans="2:8" ht="15">
      <c r="B2" s="2"/>
      <c r="C2" s="34" t="s">
        <v>19</v>
      </c>
      <c r="D2" s="35"/>
      <c r="E2" s="35"/>
      <c r="F2" s="35"/>
      <c r="G2" s="35"/>
      <c r="H2" s="35"/>
    </row>
    <row r="3" spans="2:8" ht="15">
      <c r="B3" s="2"/>
      <c r="C3" s="34" t="s">
        <v>102</v>
      </c>
      <c r="D3" s="35"/>
      <c r="E3" s="35"/>
      <c r="F3" s="35"/>
      <c r="G3" s="35"/>
      <c r="H3" s="35"/>
    </row>
    <row r="4" spans="2:8" ht="15">
      <c r="B4" s="2"/>
      <c r="C4" s="34" t="s">
        <v>10</v>
      </c>
      <c r="D4" s="35"/>
      <c r="E4" s="35"/>
      <c r="F4" s="35"/>
      <c r="G4" s="35"/>
      <c r="H4" s="35"/>
    </row>
    <row r="5" spans="2:8" ht="15">
      <c r="B5" s="2"/>
      <c r="C5" s="34" t="s">
        <v>107</v>
      </c>
      <c r="D5" s="35"/>
      <c r="E5" s="35"/>
      <c r="F5" s="35"/>
      <c r="G5" s="35"/>
      <c r="H5" s="35"/>
    </row>
    <row r="6" spans="2:8" ht="15">
      <c r="B6" s="2"/>
      <c r="C6" s="36" t="s">
        <v>17</v>
      </c>
      <c r="D6" s="35"/>
      <c r="E6" s="35"/>
      <c r="F6" s="35"/>
      <c r="G6" s="35"/>
      <c r="H6" s="35"/>
    </row>
    <row r="7" spans="2:8" ht="15">
      <c r="B7" s="2"/>
      <c r="C7" s="34" t="s">
        <v>103</v>
      </c>
      <c r="D7" s="35"/>
      <c r="E7" s="35"/>
      <c r="F7" s="35"/>
      <c r="G7" s="35"/>
      <c r="H7" s="35"/>
    </row>
    <row r="8" spans="2:8" ht="15">
      <c r="B8" s="2"/>
      <c r="C8" s="34" t="s">
        <v>97</v>
      </c>
      <c r="D8" s="35"/>
      <c r="E8" s="35"/>
      <c r="F8" s="35"/>
      <c r="G8" s="35"/>
      <c r="H8" s="35"/>
    </row>
    <row r="9" spans="2:8" ht="15">
      <c r="B9" s="2"/>
      <c r="C9" s="34" t="s">
        <v>98</v>
      </c>
      <c r="D9" s="35"/>
      <c r="E9" s="35"/>
      <c r="F9" s="35"/>
      <c r="G9" s="35"/>
      <c r="H9" s="35"/>
    </row>
    <row r="10" spans="2:7" ht="15">
      <c r="B10" s="2"/>
      <c r="G10" s="11"/>
    </row>
    <row r="11" spans="2:7" ht="15.75">
      <c r="B11" s="2"/>
      <c r="E11" s="4"/>
      <c r="G11" s="3"/>
    </row>
    <row r="12" spans="1:7" ht="12.75">
      <c r="A12" s="50" t="s">
        <v>16</v>
      </c>
      <c r="B12" s="50"/>
      <c r="C12" s="50"/>
      <c r="D12" s="50"/>
      <c r="E12" s="50"/>
      <c r="F12" s="50"/>
      <c r="G12" s="50"/>
    </row>
    <row r="13" spans="1:7" ht="12.75">
      <c r="A13" s="50" t="s">
        <v>106</v>
      </c>
      <c r="B13" s="50"/>
      <c r="C13" s="50"/>
      <c r="D13" s="50"/>
      <c r="E13" s="50"/>
      <c r="F13" s="50"/>
      <c r="G13" s="50"/>
    </row>
    <row r="14" spans="1:7" ht="12.75">
      <c r="A14" s="50" t="s">
        <v>99</v>
      </c>
      <c r="B14" s="50"/>
      <c r="C14" s="50"/>
      <c r="D14" s="50"/>
      <c r="E14" s="50"/>
      <c r="F14" s="50"/>
      <c r="G14" s="50"/>
    </row>
    <row r="16" spans="1:8" ht="15.75">
      <c r="A16" s="1"/>
      <c r="B16" s="4"/>
      <c r="C16" s="1"/>
      <c r="D16" s="1"/>
      <c r="E16" s="49" t="s">
        <v>101</v>
      </c>
      <c r="F16" s="49"/>
      <c r="G16" s="38"/>
      <c r="H16" s="38"/>
    </row>
    <row r="17" spans="1:8" ht="12.75">
      <c r="A17" s="47" t="s">
        <v>0</v>
      </c>
      <c r="B17" s="48" t="s">
        <v>28</v>
      </c>
      <c r="C17" s="48" t="s">
        <v>8</v>
      </c>
      <c r="D17" s="47" t="s">
        <v>1</v>
      </c>
      <c r="E17" s="48" t="s">
        <v>9</v>
      </c>
      <c r="F17" s="43" t="s">
        <v>2</v>
      </c>
      <c r="G17" s="44"/>
      <c r="H17" s="44"/>
    </row>
    <row r="18" spans="1:8" ht="12.75">
      <c r="A18" s="47"/>
      <c r="B18" s="48"/>
      <c r="C18" s="48"/>
      <c r="D18" s="47"/>
      <c r="E18" s="48"/>
      <c r="F18" s="43"/>
      <c r="G18" s="44"/>
      <c r="H18" s="44"/>
    </row>
    <row r="19" spans="1:8" ht="15.75">
      <c r="A19" s="10"/>
      <c r="B19" s="9"/>
      <c r="C19" s="9"/>
      <c r="D19" s="10"/>
      <c r="E19" s="9"/>
      <c r="F19" s="32" t="s">
        <v>94</v>
      </c>
      <c r="G19" s="33" t="s">
        <v>95</v>
      </c>
      <c r="H19" s="33" t="s">
        <v>96</v>
      </c>
    </row>
    <row r="20" spans="1:8" ht="15.75">
      <c r="A20" s="10">
        <v>1</v>
      </c>
      <c r="B20" s="10">
        <v>2</v>
      </c>
      <c r="C20" s="9" t="s">
        <v>27</v>
      </c>
      <c r="D20" s="10">
        <v>4</v>
      </c>
      <c r="E20" s="9" t="s">
        <v>26</v>
      </c>
      <c r="F20" s="9" t="s">
        <v>13</v>
      </c>
      <c r="G20" s="19"/>
      <c r="H20" s="30"/>
    </row>
    <row r="21" spans="1:8" ht="15.75">
      <c r="A21" s="10" t="s">
        <v>7</v>
      </c>
      <c r="B21" s="10"/>
      <c r="C21" s="9"/>
      <c r="D21" s="10"/>
      <c r="E21" s="9"/>
      <c r="F21" s="13">
        <f>F23+F35+F51+F41</f>
        <v>2619289</v>
      </c>
      <c r="G21" s="13">
        <f>G23+G35+G51+G41</f>
        <v>1933935</v>
      </c>
      <c r="H21" s="13">
        <f>H23+H35+H51+H41</f>
        <v>1992975</v>
      </c>
    </row>
    <row r="22" spans="1:8" ht="31.5">
      <c r="A22" s="14" t="s">
        <v>42</v>
      </c>
      <c r="B22" s="10">
        <v>791</v>
      </c>
      <c r="C22" s="9"/>
      <c r="D22" s="10"/>
      <c r="E22" s="9"/>
      <c r="F22" s="13">
        <f>F21</f>
        <v>2619289</v>
      </c>
      <c r="G22" s="13">
        <f>G21</f>
        <v>1933935</v>
      </c>
      <c r="H22" s="13">
        <f>H21</f>
        <v>1992975</v>
      </c>
    </row>
    <row r="23" spans="1:8" ht="15.75">
      <c r="A23" s="14" t="s">
        <v>6</v>
      </c>
      <c r="B23" s="10">
        <v>791</v>
      </c>
      <c r="C23" s="9" t="s">
        <v>3</v>
      </c>
      <c r="D23" s="10"/>
      <c r="E23" s="9"/>
      <c r="F23" s="13">
        <f>F24+F28</f>
        <v>1761139</v>
      </c>
      <c r="G23" s="13">
        <f>G24+G28</f>
        <v>1808035</v>
      </c>
      <c r="H23" s="13">
        <f>H24+H28</f>
        <v>1864075</v>
      </c>
    </row>
    <row r="24" spans="1:8" ht="31.5">
      <c r="A24" s="14" t="s">
        <v>11</v>
      </c>
      <c r="B24" s="10">
        <v>791</v>
      </c>
      <c r="C24" s="9" t="s">
        <v>12</v>
      </c>
      <c r="D24" s="10"/>
      <c r="E24" s="9"/>
      <c r="F24" s="13">
        <f>F25</f>
        <v>678000</v>
      </c>
      <c r="G24" s="13">
        <f aca="true" t="shared" si="0" ref="G24:H26">G25</f>
        <v>678000</v>
      </c>
      <c r="H24" s="13">
        <f t="shared" si="0"/>
        <v>678000</v>
      </c>
    </row>
    <row r="25" spans="1:8" ht="15.75">
      <c r="A25" s="15" t="s">
        <v>29</v>
      </c>
      <c r="B25" s="7">
        <v>791</v>
      </c>
      <c r="C25" s="8" t="s">
        <v>12</v>
      </c>
      <c r="D25" s="7" t="s">
        <v>54</v>
      </c>
      <c r="E25" s="8"/>
      <c r="F25" s="16">
        <f>F26</f>
        <v>678000</v>
      </c>
      <c r="G25" s="16">
        <f t="shared" si="0"/>
        <v>678000</v>
      </c>
      <c r="H25" s="16">
        <f t="shared" si="0"/>
        <v>678000</v>
      </c>
    </row>
    <row r="26" spans="1:8" ht="15.75">
      <c r="A26" s="15" t="s">
        <v>41</v>
      </c>
      <c r="B26" s="7">
        <v>791</v>
      </c>
      <c r="C26" s="8" t="s">
        <v>12</v>
      </c>
      <c r="D26" s="7" t="s">
        <v>55</v>
      </c>
      <c r="E26" s="8"/>
      <c r="F26" s="16">
        <f>F27</f>
        <v>678000</v>
      </c>
      <c r="G26" s="16">
        <f t="shared" si="0"/>
        <v>678000</v>
      </c>
      <c r="H26" s="16">
        <f t="shared" si="0"/>
        <v>678000</v>
      </c>
    </row>
    <row r="27" spans="1:8" ht="31.5">
      <c r="A27" s="15" t="s">
        <v>35</v>
      </c>
      <c r="B27" s="7">
        <v>791</v>
      </c>
      <c r="C27" s="8" t="s">
        <v>12</v>
      </c>
      <c r="D27" s="7" t="s">
        <v>55</v>
      </c>
      <c r="E27" s="8" t="s">
        <v>32</v>
      </c>
      <c r="F27" s="16">
        <v>678000</v>
      </c>
      <c r="G27" s="16">
        <v>678000</v>
      </c>
      <c r="H27" s="16">
        <v>678000</v>
      </c>
    </row>
    <row r="28" spans="1:8" ht="47.25">
      <c r="A28" s="14" t="s">
        <v>33</v>
      </c>
      <c r="B28" s="10">
        <v>791</v>
      </c>
      <c r="C28" s="9" t="s">
        <v>18</v>
      </c>
      <c r="D28" s="10"/>
      <c r="E28" s="9"/>
      <c r="F28" s="13">
        <f aca="true" t="shared" si="1" ref="F28:H29">F29</f>
        <v>1083139</v>
      </c>
      <c r="G28" s="13">
        <f t="shared" si="1"/>
        <v>1130035</v>
      </c>
      <c r="H28" s="13">
        <f t="shared" si="1"/>
        <v>1186075</v>
      </c>
    </row>
    <row r="29" spans="1:8" ht="15.75">
      <c r="A29" s="15" t="s">
        <v>29</v>
      </c>
      <c r="B29" s="7">
        <v>791</v>
      </c>
      <c r="C29" s="8" t="s">
        <v>18</v>
      </c>
      <c r="D29" s="7" t="s">
        <v>54</v>
      </c>
      <c r="E29" s="8"/>
      <c r="F29" s="16">
        <f t="shared" si="1"/>
        <v>1083139</v>
      </c>
      <c r="G29" s="16">
        <f t="shared" si="1"/>
        <v>1130035</v>
      </c>
      <c r="H29" s="16">
        <f t="shared" si="1"/>
        <v>1186075</v>
      </c>
    </row>
    <row r="30" spans="1:8" ht="15.75">
      <c r="A30" s="15" t="s">
        <v>30</v>
      </c>
      <c r="B30" s="7">
        <v>791</v>
      </c>
      <c r="C30" s="8" t="s">
        <v>18</v>
      </c>
      <c r="D30" s="7" t="s">
        <v>56</v>
      </c>
      <c r="E30" s="8"/>
      <c r="F30" s="16">
        <f>F31+F32+F34+F33</f>
        <v>1083139</v>
      </c>
      <c r="G30" s="16">
        <f>G31+G32+G34+G33</f>
        <v>1130035</v>
      </c>
      <c r="H30" s="16">
        <f>H31+H32+H34+H33</f>
        <v>1186075</v>
      </c>
    </row>
    <row r="31" spans="1:8" ht="31.5">
      <c r="A31" s="15" t="s">
        <v>35</v>
      </c>
      <c r="B31" s="7">
        <v>791</v>
      </c>
      <c r="C31" s="8" t="s">
        <v>18</v>
      </c>
      <c r="D31" s="7" t="s">
        <v>56</v>
      </c>
      <c r="E31" s="8" t="s">
        <v>32</v>
      </c>
      <c r="F31" s="16">
        <f>'по разделам '!E28</f>
        <v>709939</v>
      </c>
      <c r="G31" s="16">
        <f>'по разделам '!F28</f>
        <v>764539</v>
      </c>
      <c r="H31" s="16">
        <f>'по разделам '!G28</f>
        <v>764539</v>
      </c>
    </row>
    <row r="32" spans="1:8" ht="15.75">
      <c r="A32" s="15" t="s">
        <v>36</v>
      </c>
      <c r="B32" s="7">
        <v>791</v>
      </c>
      <c r="C32" s="8" t="s">
        <v>18</v>
      </c>
      <c r="D32" s="7" t="s">
        <v>56</v>
      </c>
      <c r="E32" s="8" t="s">
        <v>31</v>
      </c>
      <c r="F32" s="16">
        <f>'по разделам '!E29</f>
        <v>269200</v>
      </c>
      <c r="G32" s="16">
        <f>'по разделам '!F29</f>
        <v>279900</v>
      </c>
      <c r="H32" s="16">
        <f>'по разделам '!G29</f>
        <v>295100</v>
      </c>
    </row>
    <row r="33" spans="1:8" ht="15.75">
      <c r="A33" s="15" t="s">
        <v>74</v>
      </c>
      <c r="B33" s="7">
        <v>791</v>
      </c>
      <c r="C33" s="8" t="s">
        <v>18</v>
      </c>
      <c r="D33" s="7" t="s">
        <v>56</v>
      </c>
      <c r="E33" s="8" t="s">
        <v>73</v>
      </c>
      <c r="F33" s="16">
        <f>'по разделам '!E30</f>
        <v>100000</v>
      </c>
      <c r="G33" s="16">
        <f>'по разделам '!F30</f>
        <v>81596</v>
      </c>
      <c r="H33" s="16">
        <f>'по разделам '!G30</f>
        <v>122436</v>
      </c>
    </row>
    <row r="34" spans="1:8" ht="15.75">
      <c r="A34" s="15" t="s">
        <v>37</v>
      </c>
      <c r="B34" s="7">
        <v>791</v>
      </c>
      <c r="C34" s="8" t="s">
        <v>18</v>
      </c>
      <c r="D34" s="7" t="s">
        <v>56</v>
      </c>
      <c r="E34" s="8" t="s">
        <v>34</v>
      </c>
      <c r="F34" s="16">
        <f>'по разделам '!E31</f>
        <v>4000</v>
      </c>
      <c r="G34" s="16">
        <f>'по разделам '!F31</f>
        <v>4000</v>
      </c>
      <c r="H34" s="16">
        <f>'по разделам '!G31</f>
        <v>4000</v>
      </c>
    </row>
    <row r="35" spans="1:8" ht="15.75">
      <c r="A35" s="14" t="s">
        <v>20</v>
      </c>
      <c r="B35" s="10">
        <v>791</v>
      </c>
      <c r="C35" s="9" t="s">
        <v>22</v>
      </c>
      <c r="D35" s="10"/>
      <c r="E35" s="9"/>
      <c r="F35" s="13">
        <f>F36</f>
        <v>121900</v>
      </c>
      <c r="G35" s="13">
        <f aca="true" t="shared" si="2" ref="G35:H37">G36</f>
        <v>125900</v>
      </c>
      <c r="H35" s="13">
        <f t="shared" si="2"/>
        <v>128900</v>
      </c>
    </row>
    <row r="36" spans="1:8" ht="15.75">
      <c r="A36" s="15" t="s">
        <v>21</v>
      </c>
      <c r="B36" s="7">
        <v>791</v>
      </c>
      <c r="C36" s="8" t="s">
        <v>23</v>
      </c>
      <c r="D36" s="7"/>
      <c r="E36" s="8"/>
      <c r="F36" s="16">
        <f>F37</f>
        <v>121900</v>
      </c>
      <c r="G36" s="16">
        <f t="shared" si="2"/>
        <v>125900</v>
      </c>
      <c r="H36" s="16">
        <f t="shared" si="2"/>
        <v>128900</v>
      </c>
    </row>
    <row r="37" spans="1:8" ht="15.75">
      <c r="A37" s="15" t="s">
        <v>29</v>
      </c>
      <c r="B37" s="7">
        <v>791</v>
      </c>
      <c r="C37" s="8" t="s">
        <v>23</v>
      </c>
      <c r="D37" s="7" t="s">
        <v>54</v>
      </c>
      <c r="E37" s="8"/>
      <c r="F37" s="16">
        <f>F38</f>
        <v>121900</v>
      </c>
      <c r="G37" s="16">
        <f t="shared" si="2"/>
        <v>125900</v>
      </c>
      <c r="H37" s="16">
        <f t="shared" si="2"/>
        <v>128900</v>
      </c>
    </row>
    <row r="38" spans="1:8" ht="31.5">
      <c r="A38" s="15" t="s">
        <v>38</v>
      </c>
      <c r="B38" s="7">
        <v>791</v>
      </c>
      <c r="C38" s="8" t="s">
        <v>23</v>
      </c>
      <c r="D38" s="7" t="s">
        <v>57</v>
      </c>
      <c r="E38" s="8"/>
      <c r="F38" s="16">
        <f>F39+F40</f>
        <v>121900</v>
      </c>
      <c r="G38" s="16">
        <f>G39+G40</f>
        <v>125900</v>
      </c>
      <c r="H38" s="16">
        <f>H39+H40</f>
        <v>128900</v>
      </c>
    </row>
    <row r="39" spans="1:8" ht="31.5">
      <c r="A39" s="15" t="s">
        <v>35</v>
      </c>
      <c r="B39" s="7">
        <v>791</v>
      </c>
      <c r="C39" s="8" t="s">
        <v>23</v>
      </c>
      <c r="D39" s="7" t="s">
        <v>57</v>
      </c>
      <c r="E39" s="8" t="s">
        <v>32</v>
      </c>
      <c r="F39" s="16">
        <f>'по разделам '!E36</f>
        <v>116900</v>
      </c>
      <c r="G39" s="16">
        <f>'по разделам '!F36</f>
        <v>120900</v>
      </c>
      <c r="H39" s="16">
        <f>'по разделам '!G36</f>
        <v>123900</v>
      </c>
    </row>
    <row r="40" spans="1:8" ht="15.75">
      <c r="A40" s="15" t="s">
        <v>36</v>
      </c>
      <c r="B40" s="7">
        <v>791</v>
      </c>
      <c r="C40" s="8" t="s">
        <v>23</v>
      </c>
      <c r="D40" s="7" t="s">
        <v>57</v>
      </c>
      <c r="E40" s="8" t="s">
        <v>31</v>
      </c>
      <c r="F40" s="16">
        <f>'по разделам '!E37</f>
        <v>5000</v>
      </c>
      <c r="G40" s="16">
        <f>'по разделам '!F37</f>
        <v>5000</v>
      </c>
      <c r="H40" s="16">
        <f>'по разделам '!G37</f>
        <v>5000</v>
      </c>
    </row>
    <row r="41" spans="1:8" ht="15.75">
      <c r="A41" s="14" t="s">
        <v>65</v>
      </c>
      <c r="B41" s="7">
        <v>791</v>
      </c>
      <c r="C41" s="9" t="s">
        <v>66</v>
      </c>
      <c r="D41" s="7"/>
      <c r="E41" s="8"/>
      <c r="F41" s="16">
        <f>F42+F47</f>
        <v>236250</v>
      </c>
      <c r="G41" s="16">
        <f>G42+G47</f>
        <v>0</v>
      </c>
      <c r="H41" s="16">
        <f>H42+H47</f>
        <v>0</v>
      </c>
    </row>
    <row r="42" spans="1:8" ht="15.75">
      <c r="A42" s="15" t="s">
        <v>67</v>
      </c>
      <c r="B42" s="7">
        <v>791</v>
      </c>
      <c r="C42" s="8" t="s">
        <v>68</v>
      </c>
      <c r="D42" s="7"/>
      <c r="E42" s="8"/>
      <c r="F42" s="16">
        <f aca="true" t="shared" si="3" ref="F42:H43">F43</f>
        <v>236250</v>
      </c>
      <c r="G42" s="16">
        <f t="shared" si="3"/>
        <v>0</v>
      </c>
      <c r="H42" s="16">
        <f t="shared" si="3"/>
        <v>0</v>
      </c>
    </row>
    <row r="43" spans="1:8" ht="31.5" customHeight="1">
      <c r="A43" s="15" t="str">
        <f>'по разделам '!A40</f>
        <v>Муниципальная программа "Развитие дорожного хозяйства сельского поселения Стерлибашевский сельсовет "</v>
      </c>
      <c r="B43" s="7">
        <v>791</v>
      </c>
      <c r="C43" s="8" t="s">
        <v>68</v>
      </c>
      <c r="D43" s="8" t="s">
        <v>69</v>
      </c>
      <c r="E43" s="8"/>
      <c r="F43" s="16">
        <f t="shared" si="3"/>
        <v>236250</v>
      </c>
      <c r="G43" s="16">
        <f t="shared" si="3"/>
        <v>0</v>
      </c>
      <c r="H43" s="16">
        <f t="shared" si="3"/>
        <v>0</v>
      </c>
    </row>
    <row r="44" spans="1:8" ht="15.75">
      <c r="A44" s="15" t="s">
        <v>70</v>
      </c>
      <c r="B44" s="7">
        <v>791</v>
      </c>
      <c r="C44" s="8" t="s">
        <v>68</v>
      </c>
      <c r="D44" s="8" t="s">
        <v>71</v>
      </c>
      <c r="E44" s="8"/>
      <c r="F44" s="16">
        <f>F45+F46</f>
        <v>236250</v>
      </c>
      <c r="G44" s="16">
        <f>G45+G46</f>
        <v>0</v>
      </c>
      <c r="H44" s="16">
        <f>H45+H46</f>
        <v>0</v>
      </c>
    </row>
    <row r="45" spans="1:8" ht="15.75">
      <c r="A45" s="15" t="s">
        <v>36</v>
      </c>
      <c r="B45" s="7">
        <v>791</v>
      </c>
      <c r="C45" s="8" t="s">
        <v>68</v>
      </c>
      <c r="D45" s="8" t="s">
        <v>71</v>
      </c>
      <c r="E45" s="8" t="s">
        <v>31</v>
      </c>
      <c r="F45" s="16">
        <f>'по разделам '!E42</f>
        <v>236250</v>
      </c>
      <c r="G45" s="16">
        <f>'по разделам '!F42</f>
        <v>0</v>
      </c>
      <c r="H45" s="16">
        <f>'по разделам '!G42</f>
        <v>0</v>
      </c>
    </row>
    <row r="46" spans="1:8" ht="15.75">
      <c r="A46" s="15" t="s">
        <v>36</v>
      </c>
      <c r="B46" s="7">
        <v>791</v>
      </c>
      <c r="C46" s="8" t="s">
        <v>68</v>
      </c>
      <c r="D46" s="8" t="s">
        <v>71</v>
      </c>
      <c r="E46" s="8" t="s">
        <v>73</v>
      </c>
      <c r="F46" s="16">
        <f>'по разделам '!E43</f>
        <v>0</v>
      </c>
      <c r="G46" s="16">
        <f>'по разделам '!F43</f>
        <v>0</v>
      </c>
      <c r="H46" s="16">
        <f>'по разделам '!G43</f>
        <v>0</v>
      </c>
    </row>
    <row r="47" spans="1:8" ht="15.75">
      <c r="A47" s="15" t="s">
        <v>80</v>
      </c>
      <c r="B47" s="7">
        <v>791</v>
      </c>
      <c r="C47" s="8" t="s">
        <v>79</v>
      </c>
      <c r="D47" s="8"/>
      <c r="E47" s="8"/>
      <c r="F47" s="16">
        <f>F48</f>
        <v>0</v>
      </c>
      <c r="G47" s="16">
        <f aca="true" t="shared" si="4" ref="G47:H49">G48</f>
        <v>0</v>
      </c>
      <c r="H47" s="16">
        <f t="shared" si="4"/>
        <v>0</v>
      </c>
    </row>
    <row r="48" spans="1:8" ht="15.75">
      <c r="A48" s="15" t="s">
        <v>29</v>
      </c>
      <c r="B48" s="7">
        <v>791</v>
      </c>
      <c r="C48" s="8" t="s">
        <v>79</v>
      </c>
      <c r="D48" s="8" t="s">
        <v>54</v>
      </c>
      <c r="E48" s="8"/>
      <c r="F48" s="16">
        <f>F49</f>
        <v>0</v>
      </c>
      <c r="G48" s="16">
        <f t="shared" si="4"/>
        <v>0</v>
      </c>
      <c r="H48" s="16">
        <f t="shared" si="4"/>
        <v>0</v>
      </c>
    </row>
    <row r="49" spans="1:8" ht="15.75">
      <c r="A49" s="15" t="s">
        <v>82</v>
      </c>
      <c r="B49" s="7">
        <v>791</v>
      </c>
      <c r="C49" s="8" t="s">
        <v>79</v>
      </c>
      <c r="D49" s="8" t="s">
        <v>81</v>
      </c>
      <c r="E49" s="8"/>
      <c r="F49" s="16">
        <f>F50</f>
        <v>0</v>
      </c>
      <c r="G49" s="16">
        <f t="shared" si="4"/>
        <v>0</v>
      </c>
      <c r="H49" s="16">
        <f t="shared" si="4"/>
        <v>0</v>
      </c>
    </row>
    <row r="50" spans="1:8" ht="15.75">
      <c r="A50" s="15" t="s">
        <v>36</v>
      </c>
      <c r="B50" s="7">
        <v>791</v>
      </c>
      <c r="C50" s="8" t="s">
        <v>79</v>
      </c>
      <c r="D50" s="8" t="s">
        <v>81</v>
      </c>
      <c r="E50" s="8" t="s">
        <v>31</v>
      </c>
      <c r="F50" s="16">
        <f>'по разделам '!E47</f>
        <v>0</v>
      </c>
      <c r="G50" s="16">
        <f>'по разделам '!F47</f>
        <v>0</v>
      </c>
      <c r="H50" s="16">
        <f>'по разделам '!G47</f>
        <v>0</v>
      </c>
    </row>
    <row r="51" spans="1:8" ht="15.75">
      <c r="A51" s="14" t="s">
        <v>5</v>
      </c>
      <c r="B51" s="10">
        <v>791</v>
      </c>
      <c r="C51" s="9" t="s">
        <v>4</v>
      </c>
      <c r="D51" s="10"/>
      <c r="E51" s="9"/>
      <c r="F51" s="13">
        <f>F61+F56+F52+F73</f>
        <v>500000</v>
      </c>
      <c r="G51" s="13">
        <f>G61+G56+G52+G73</f>
        <v>0</v>
      </c>
      <c r="H51" s="13">
        <f>H61+H56+H52+H73</f>
        <v>0</v>
      </c>
    </row>
    <row r="52" spans="1:8" ht="15.75">
      <c r="A52" s="14" t="s">
        <v>49</v>
      </c>
      <c r="B52" s="10">
        <v>791</v>
      </c>
      <c r="C52" s="9" t="s">
        <v>48</v>
      </c>
      <c r="D52" s="10"/>
      <c r="E52" s="9"/>
      <c r="F52" s="13">
        <f>F53</f>
        <v>0</v>
      </c>
      <c r="G52" s="13">
        <f aca="true" t="shared" si="5" ref="G52:H54">G53</f>
        <v>0</v>
      </c>
      <c r="H52" s="13">
        <f t="shared" si="5"/>
        <v>0</v>
      </c>
    </row>
    <row r="53" spans="1:8" ht="15.75">
      <c r="A53" s="15" t="s">
        <v>29</v>
      </c>
      <c r="B53" s="7">
        <v>791</v>
      </c>
      <c r="C53" s="8" t="s">
        <v>48</v>
      </c>
      <c r="D53" s="7" t="s">
        <v>54</v>
      </c>
      <c r="E53" s="8"/>
      <c r="F53" s="16">
        <f>F54</f>
        <v>0</v>
      </c>
      <c r="G53" s="16">
        <f t="shared" si="5"/>
        <v>0</v>
      </c>
      <c r="H53" s="16">
        <f t="shared" si="5"/>
        <v>0</v>
      </c>
    </row>
    <row r="54" spans="1:8" ht="31.5">
      <c r="A54" s="15" t="s">
        <v>51</v>
      </c>
      <c r="B54" s="7">
        <v>791</v>
      </c>
      <c r="C54" s="8" t="s">
        <v>48</v>
      </c>
      <c r="D54" s="7" t="s">
        <v>58</v>
      </c>
      <c r="E54" s="8"/>
      <c r="F54" s="16">
        <f>F55</f>
        <v>0</v>
      </c>
      <c r="G54" s="16">
        <f t="shared" si="5"/>
        <v>0</v>
      </c>
      <c r="H54" s="16">
        <f t="shared" si="5"/>
        <v>0</v>
      </c>
    </row>
    <row r="55" spans="1:8" ht="31.5">
      <c r="A55" s="15" t="s">
        <v>52</v>
      </c>
      <c r="B55" s="7">
        <v>791</v>
      </c>
      <c r="C55" s="8" t="s">
        <v>48</v>
      </c>
      <c r="D55" s="7" t="s">
        <v>58</v>
      </c>
      <c r="E55" s="8" t="s">
        <v>50</v>
      </c>
      <c r="F55" s="16">
        <f>'по разделам '!E52</f>
        <v>0</v>
      </c>
      <c r="G55" s="16">
        <f>'по разделам '!F52</f>
        <v>0</v>
      </c>
      <c r="H55" s="16">
        <f>'по разделам '!G52</f>
        <v>0</v>
      </c>
    </row>
    <row r="56" spans="1:8" ht="15.75">
      <c r="A56" s="14" t="s">
        <v>44</v>
      </c>
      <c r="B56" s="10">
        <v>791</v>
      </c>
      <c r="C56" s="9" t="s">
        <v>43</v>
      </c>
      <c r="D56" s="10"/>
      <c r="E56" s="9"/>
      <c r="F56" s="13">
        <f>F57</f>
        <v>0</v>
      </c>
      <c r="G56" s="13">
        <f aca="true" t="shared" si="6" ref="G56:H59">G57</f>
        <v>0</v>
      </c>
      <c r="H56" s="13">
        <f t="shared" si="6"/>
        <v>0</v>
      </c>
    </row>
    <row r="57" spans="1:8" ht="33.75" customHeight="1">
      <c r="A57" s="15" t="str">
        <f>'по разделам '!A54</f>
        <v>Муниципальная программа "Развитие жилищно-коммунального хозяйства сельского поселения Стерлибашевский сельсовет"</v>
      </c>
      <c r="B57" s="7">
        <v>791</v>
      </c>
      <c r="C57" s="8" t="s">
        <v>43</v>
      </c>
      <c r="D57" s="7" t="s">
        <v>59</v>
      </c>
      <c r="E57" s="8"/>
      <c r="F57" s="16">
        <f>F58</f>
        <v>0</v>
      </c>
      <c r="G57" s="16">
        <f t="shared" si="6"/>
        <v>0</v>
      </c>
      <c r="H57" s="16">
        <f t="shared" si="6"/>
        <v>0</v>
      </c>
    </row>
    <row r="58" spans="1:8" ht="15.75">
      <c r="A58" s="15" t="s">
        <v>45</v>
      </c>
      <c r="B58" s="7">
        <v>791</v>
      </c>
      <c r="C58" s="8" t="s">
        <v>43</v>
      </c>
      <c r="D58" s="7" t="s">
        <v>60</v>
      </c>
      <c r="E58" s="8"/>
      <c r="F58" s="16">
        <f>F59</f>
        <v>0</v>
      </c>
      <c r="G58" s="16">
        <f t="shared" si="6"/>
        <v>0</v>
      </c>
      <c r="H58" s="16">
        <f t="shared" si="6"/>
        <v>0</v>
      </c>
    </row>
    <row r="59" spans="1:8" ht="15.75">
      <c r="A59" s="15" t="s">
        <v>46</v>
      </c>
      <c r="B59" s="7">
        <v>791</v>
      </c>
      <c r="C59" s="8" t="s">
        <v>43</v>
      </c>
      <c r="D59" s="7" t="s">
        <v>61</v>
      </c>
      <c r="E59" s="8"/>
      <c r="F59" s="16">
        <f>F60</f>
        <v>0</v>
      </c>
      <c r="G59" s="16">
        <f t="shared" si="6"/>
        <v>0</v>
      </c>
      <c r="H59" s="16">
        <f t="shared" si="6"/>
        <v>0</v>
      </c>
    </row>
    <row r="60" spans="1:8" ht="15.75">
      <c r="A60" s="15" t="s">
        <v>36</v>
      </c>
      <c r="B60" s="7">
        <v>791</v>
      </c>
      <c r="C60" s="8" t="s">
        <v>43</v>
      </c>
      <c r="D60" s="7" t="s">
        <v>61</v>
      </c>
      <c r="E60" s="8" t="s">
        <v>31</v>
      </c>
      <c r="F60" s="16">
        <f>'по разделам '!E57</f>
        <v>0</v>
      </c>
      <c r="G60" s="16">
        <f>'по разделам '!F57</f>
        <v>0</v>
      </c>
      <c r="H60" s="16">
        <f>'по разделам '!G57</f>
        <v>0</v>
      </c>
    </row>
    <row r="61" spans="1:8" ht="15.75">
      <c r="A61" s="12" t="s">
        <v>14</v>
      </c>
      <c r="B61" s="10">
        <v>791</v>
      </c>
      <c r="C61" s="9" t="s">
        <v>15</v>
      </c>
      <c r="D61" s="10"/>
      <c r="E61" s="9"/>
      <c r="F61" s="13">
        <f>F62+F68</f>
        <v>0</v>
      </c>
      <c r="G61" s="13">
        <f>G62+G68</f>
        <v>0</v>
      </c>
      <c r="H61" s="13">
        <f>H62+H68</f>
        <v>0</v>
      </c>
    </row>
    <row r="62" spans="1:8" ht="33" customHeight="1">
      <c r="A62" s="15" t="str">
        <f>'по разделам '!A59</f>
        <v>Муниципальная программа "Развитие жилищно-коммунального хозяйства сельского поселения Стерлибашевский сельсовет"</v>
      </c>
      <c r="B62" s="7">
        <v>791</v>
      </c>
      <c r="C62" s="7" t="s">
        <v>39</v>
      </c>
      <c r="D62" s="7" t="s">
        <v>59</v>
      </c>
      <c r="E62" s="7"/>
      <c r="F62" s="16">
        <f>F63</f>
        <v>0</v>
      </c>
      <c r="G62" s="16">
        <f>G63</f>
        <v>0</v>
      </c>
      <c r="H62" s="16">
        <f>H63</f>
        <v>0</v>
      </c>
    </row>
    <row r="63" spans="1:8" ht="31.5">
      <c r="A63" s="15" t="s">
        <v>47</v>
      </c>
      <c r="B63" s="7">
        <v>791</v>
      </c>
      <c r="C63" s="7" t="s">
        <v>39</v>
      </c>
      <c r="D63" s="7" t="s">
        <v>62</v>
      </c>
      <c r="E63" s="7"/>
      <c r="F63" s="16">
        <f>F64+F66</f>
        <v>0</v>
      </c>
      <c r="G63" s="16">
        <f>G64+G66</f>
        <v>0</v>
      </c>
      <c r="H63" s="16">
        <f>H64+H66</f>
        <v>0</v>
      </c>
    </row>
    <row r="64" spans="1:8" ht="15.75">
      <c r="A64" s="15" t="s">
        <v>40</v>
      </c>
      <c r="B64" s="7">
        <v>791</v>
      </c>
      <c r="C64" s="7" t="s">
        <v>39</v>
      </c>
      <c r="D64" s="7" t="s">
        <v>63</v>
      </c>
      <c r="E64" s="7"/>
      <c r="F64" s="16">
        <f>F65</f>
        <v>0</v>
      </c>
      <c r="G64" s="16">
        <f>G65</f>
        <v>0</v>
      </c>
      <c r="H64" s="16">
        <f>H65</f>
        <v>0</v>
      </c>
    </row>
    <row r="65" spans="1:8" ht="15.75">
      <c r="A65" s="15" t="s">
        <v>36</v>
      </c>
      <c r="B65" s="7">
        <v>791</v>
      </c>
      <c r="C65" s="7" t="s">
        <v>39</v>
      </c>
      <c r="D65" s="7" t="s">
        <v>63</v>
      </c>
      <c r="E65" s="7" t="s">
        <v>31</v>
      </c>
      <c r="F65" s="16">
        <f>'по разделам '!E62</f>
        <v>0</v>
      </c>
      <c r="G65" s="16">
        <f>'по разделам '!F62</f>
        <v>0</v>
      </c>
      <c r="H65" s="16">
        <f>'по разделам '!G62</f>
        <v>0</v>
      </c>
    </row>
    <row r="66" spans="1:8" ht="31.5">
      <c r="A66" s="15" t="s">
        <v>86</v>
      </c>
      <c r="B66" s="7">
        <v>791</v>
      </c>
      <c r="C66" s="7" t="s">
        <v>39</v>
      </c>
      <c r="D66" s="7" t="s">
        <v>85</v>
      </c>
      <c r="E66" s="7"/>
      <c r="F66" s="16">
        <f>F67</f>
        <v>0</v>
      </c>
      <c r="G66" s="16">
        <f>G67</f>
        <v>0</v>
      </c>
      <c r="H66" s="16">
        <f>H67</f>
        <v>0</v>
      </c>
    </row>
    <row r="67" spans="1:8" ht="15.75">
      <c r="A67" s="15" t="s">
        <v>36</v>
      </c>
      <c r="B67" s="7">
        <v>791</v>
      </c>
      <c r="C67" s="7" t="s">
        <v>39</v>
      </c>
      <c r="D67" s="7" t="s">
        <v>85</v>
      </c>
      <c r="E67" s="7" t="s">
        <v>31</v>
      </c>
      <c r="F67" s="16">
        <f>'по разделам '!E64</f>
        <v>0</v>
      </c>
      <c r="G67" s="16">
        <f>'по разделам '!F64</f>
        <v>0</v>
      </c>
      <c r="H67" s="16">
        <f>'по разделам '!G64</f>
        <v>0</v>
      </c>
    </row>
    <row r="68" spans="1:8" ht="15.75">
      <c r="A68" s="15" t="s">
        <v>29</v>
      </c>
      <c r="B68" s="7">
        <v>791</v>
      </c>
      <c r="C68" s="7" t="s">
        <v>39</v>
      </c>
      <c r="D68" s="7" t="s">
        <v>54</v>
      </c>
      <c r="E68" s="7"/>
      <c r="F68" s="16">
        <f>F69+F71</f>
        <v>0</v>
      </c>
      <c r="G68" s="16">
        <f>G69+G71</f>
        <v>0</v>
      </c>
      <c r="H68" s="16">
        <f>H69+H71</f>
        <v>0</v>
      </c>
    </row>
    <row r="69" spans="1:8" ht="47.25">
      <c r="A69" s="15" t="s">
        <v>88</v>
      </c>
      <c r="B69" s="7">
        <v>791</v>
      </c>
      <c r="C69" s="7" t="s">
        <v>39</v>
      </c>
      <c r="D69" s="7" t="s">
        <v>87</v>
      </c>
      <c r="E69" s="7"/>
      <c r="F69" s="16">
        <f>F70</f>
        <v>0</v>
      </c>
      <c r="G69" s="16">
        <f>G70</f>
        <v>0</v>
      </c>
      <c r="H69" s="16">
        <f>H70</f>
        <v>0</v>
      </c>
    </row>
    <row r="70" spans="1:8" ht="15.75">
      <c r="A70" s="15" t="s">
        <v>36</v>
      </c>
      <c r="B70" s="7">
        <v>791</v>
      </c>
      <c r="C70" s="7" t="s">
        <v>39</v>
      </c>
      <c r="D70" s="7" t="s">
        <v>87</v>
      </c>
      <c r="E70" s="7">
        <v>200</v>
      </c>
      <c r="F70" s="16">
        <f>'по разделам '!E67</f>
        <v>0</v>
      </c>
      <c r="G70" s="16">
        <f>'по разделам '!F67</f>
        <v>0</v>
      </c>
      <c r="H70" s="16">
        <f>'по разделам '!G67</f>
        <v>0</v>
      </c>
    </row>
    <row r="71" spans="1:8" ht="31.5">
      <c r="A71" s="15" t="s">
        <v>89</v>
      </c>
      <c r="B71" s="7">
        <v>791</v>
      </c>
      <c r="C71" s="7" t="s">
        <v>39</v>
      </c>
      <c r="D71" s="7" t="s">
        <v>90</v>
      </c>
      <c r="E71" s="7"/>
      <c r="F71" s="16">
        <f>F72</f>
        <v>0</v>
      </c>
      <c r="G71" s="16">
        <f>G72</f>
        <v>0</v>
      </c>
      <c r="H71" s="16">
        <f>H72</f>
        <v>0</v>
      </c>
    </row>
    <row r="72" spans="1:8" ht="15.75">
      <c r="A72" s="15" t="s">
        <v>36</v>
      </c>
      <c r="B72" s="7">
        <v>791</v>
      </c>
      <c r="C72" s="7" t="s">
        <v>39</v>
      </c>
      <c r="D72" s="7" t="s">
        <v>90</v>
      </c>
      <c r="E72" s="7">
        <v>200</v>
      </c>
      <c r="F72" s="16">
        <f>'по разделам '!E69</f>
        <v>0</v>
      </c>
      <c r="G72" s="16">
        <f>'по разделам '!F69</f>
        <v>0</v>
      </c>
      <c r="H72" s="16">
        <f>'по разделам '!G69</f>
        <v>0</v>
      </c>
    </row>
    <row r="73" spans="1:8" ht="15.75">
      <c r="A73" s="12" t="s">
        <v>75</v>
      </c>
      <c r="B73" s="10">
        <v>791</v>
      </c>
      <c r="C73" s="9" t="s">
        <v>76</v>
      </c>
      <c r="D73" s="7"/>
      <c r="E73" s="7"/>
      <c r="F73" s="13">
        <f>F74</f>
        <v>500000</v>
      </c>
      <c r="G73" s="13">
        <f aca="true" t="shared" si="7" ref="G73:H76">G74</f>
        <v>0</v>
      </c>
      <c r="H73" s="13">
        <f t="shared" si="7"/>
        <v>0</v>
      </c>
    </row>
    <row r="74" spans="1:8" ht="31.5">
      <c r="A74" s="15" t="str">
        <f>'по разделам '!A71</f>
        <v>Муниципальная программа "Развитие жилищно-коммунального хозяйства сельского поселения Стерлибашевский сельсовет"</v>
      </c>
      <c r="B74" s="7">
        <v>791</v>
      </c>
      <c r="C74" s="8" t="s">
        <v>77</v>
      </c>
      <c r="D74" s="7" t="s">
        <v>59</v>
      </c>
      <c r="E74" s="7"/>
      <c r="F74" s="16">
        <f>F75</f>
        <v>500000</v>
      </c>
      <c r="G74" s="16">
        <f t="shared" si="7"/>
        <v>0</v>
      </c>
      <c r="H74" s="16">
        <f t="shared" si="7"/>
        <v>0</v>
      </c>
    </row>
    <row r="75" spans="1:8" ht="31.5">
      <c r="A75" s="15" t="s">
        <v>47</v>
      </c>
      <c r="B75" s="7">
        <v>791</v>
      </c>
      <c r="C75" s="8" t="s">
        <v>77</v>
      </c>
      <c r="D75" s="7" t="s">
        <v>62</v>
      </c>
      <c r="E75" s="7"/>
      <c r="F75" s="16">
        <f>F76</f>
        <v>500000</v>
      </c>
      <c r="G75" s="16">
        <f t="shared" si="7"/>
        <v>0</v>
      </c>
      <c r="H75" s="16">
        <f t="shared" si="7"/>
        <v>0</v>
      </c>
    </row>
    <row r="76" spans="1:8" ht="63">
      <c r="A76" s="15" t="s">
        <v>78</v>
      </c>
      <c r="B76" s="25">
        <v>791</v>
      </c>
      <c r="C76" s="8" t="s">
        <v>77</v>
      </c>
      <c r="D76" s="7" t="s">
        <v>64</v>
      </c>
      <c r="E76" s="23"/>
      <c r="F76" s="24">
        <f>F77</f>
        <v>500000</v>
      </c>
      <c r="G76" s="24">
        <f t="shared" si="7"/>
        <v>0</v>
      </c>
      <c r="H76" s="24">
        <f t="shared" si="7"/>
        <v>0</v>
      </c>
    </row>
    <row r="77" spans="1:8" ht="15.75">
      <c r="A77" s="22" t="s">
        <v>36</v>
      </c>
      <c r="B77" s="25">
        <v>791</v>
      </c>
      <c r="C77" s="8" t="s">
        <v>77</v>
      </c>
      <c r="D77" s="23" t="s">
        <v>64</v>
      </c>
      <c r="E77" s="23" t="s">
        <v>31</v>
      </c>
      <c r="F77" s="24">
        <f>'по разделам '!E74</f>
        <v>500000</v>
      </c>
      <c r="G77" s="24">
        <f>'по разделам '!F74</f>
        <v>0</v>
      </c>
      <c r="H77" s="24">
        <f>'по разделам '!G74</f>
        <v>0</v>
      </c>
    </row>
  </sheetData>
  <sheetProtection/>
  <mergeCells count="19">
    <mergeCell ref="C9:H9"/>
    <mergeCell ref="A12:G12"/>
    <mergeCell ref="A13:G13"/>
    <mergeCell ref="A14:G14"/>
    <mergeCell ref="A17:A18"/>
    <mergeCell ref="C17:C18"/>
    <mergeCell ref="D17:D18"/>
    <mergeCell ref="E17:E18"/>
    <mergeCell ref="B17:B18"/>
    <mergeCell ref="E16:H16"/>
    <mergeCell ref="F17:H18"/>
    <mergeCell ref="C1:H1"/>
    <mergeCell ref="C2:H2"/>
    <mergeCell ref="C3:H3"/>
    <mergeCell ref="C4:H4"/>
    <mergeCell ref="C5:H5"/>
    <mergeCell ref="C6:H6"/>
    <mergeCell ref="C7:H7"/>
    <mergeCell ref="C8:H8"/>
  </mergeCells>
  <printOptions/>
  <pageMargins left="0.1968503937007874" right="0.1968503937007874" top="0.1968503937007874" bottom="0.1968503937007874" header="0.1968503937007874" footer="0.2362204724409449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2022-12-18T10:50:27Z</cp:lastPrinted>
  <dcterms:created xsi:type="dcterms:W3CDTF">2006-12-15T10:30:17Z</dcterms:created>
  <dcterms:modified xsi:type="dcterms:W3CDTF">2022-12-18T10:53:00Z</dcterms:modified>
  <cp:category/>
  <cp:version/>
  <cp:contentType/>
  <cp:contentStatus/>
</cp:coreProperties>
</file>